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9570" yWindow="180" windowWidth="15720" windowHeight="11865" firstSheet="1" activeTab="1"/>
  </bookViews>
  <sheets>
    <sheet name="Data" sheetId="12" state="hidden" r:id="rId1"/>
    <sheet name="Form" sheetId="14" r:id="rId2"/>
    <sheet name="Form Rumus" sheetId="13" r:id="rId3"/>
  </sheets>
  <definedNames>
    <definedName name="_xlnm.Print_Area" localSheetId="1">Form!$B$2:$G$49</definedName>
    <definedName name="_xlnm.Print_Area" localSheetId="2">'Form Rumus'!$A$1:$E$47</definedName>
  </definedNames>
  <calcPr calcId="144525"/>
</workbook>
</file>

<file path=xl/calcChain.xml><?xml version="1.0" encoding="utf-8"?>
<calcChain xmlns="http://schemas.openxmlformats.org/spreadsheetml/2006/main">
  <c r="F43" i="14" l="1"/>
  <c r="C28" i="13" l="1"/>
  <c r="E17" i="13" l="1"/>
  <c r="C18" i="13"/>
  <c r="E10" i="13" l="1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10" i="13"/>
  <c r="A41" i="13"/>
  <c r="C15" i="13"/>
  <c r="D15" i="13"/>
  <c r="E15" i="13"/>
  <c r="C16" i="13"/>
  <c r="D16" i="13"/>
  <c r="E16" i="13"/>
  <c r="C17" i="13"/>
  <c r="D17" i="13"/>
  <c r="D18" i="13"/>
  <c r="E18" i="13"/>
  <c r="C19" i="13"/>
  <c r="D19" i="13"/>
  <c r="E19" i="13"/>
  <c r="C20" i="13"/>
  <c r="D20" i="13"/>
  <c r="E20" i="13"/>
  <c r="C21" i="13"/>
  <c r="D21" i="13"/>
  <c r="E21" i="13"/>
  <c r="C22" i="13"/>
  <c r="D22" i="13"/>
  <c r="E22" i="13"/>
  <c r="C23" i="13"/>
  <c r="D23" i="13"/>
  <c r="E23" i="13"/>
  <c r="C24" i="13"/>
  <c r="D24" i="13"/>
  <c r="E24" i="13"/>
  <c r="C25" i="13"/>
  <c r="D25" i="13"/>
  <c r="E25" i="13"/>
  <c r="C26" i="13"/>
  <c r="D26" i="13"/>
  <c r="E26" i="13"/>
  <c r="C27" i="13"/>
  <c r="D27" i="13"/>
  <c r="E27" i="13"/>
  <c r="D28" i="13"/>
  <c r="E28" i="13"/>
  <c r="C29" i="13"/>
  <c r="D29" i="13"/>
  <c r="E29" i="13"/>
  <c r="C30" i="13"/>
  <c r="D30" i="13"/>
  <c r="E30" i="13"/>
  <c r="C31" i="13"/>
  <c r="D31" i="13"/>
  <c r="E31" i="13"/>
  <c r="C32" i="13"/>
  <c r="D32" i="13"/>
  <c r="E32" i="13"/>
  <c r="C33" i="13"/>
  <c r="D33" i="13"/>
  <c r="E33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C39" i="13"/>
  <c r="D39" i="13"/>
  <c r="E39" i="13"/>
  <c r="D40" i="13"/>
  <c r="E11" i="13"/>
  <c r="E12" i="13"/>
  <c r="E13" i="13"/>
  <c r="E14" i="13"/>
  <c r="D11" i="13"/>
  <c r="D12" i="13"/>
  <c r="D13" i="13"/>
  <c r="D14" i="13"/>
  <c r="D10" i="13"/>
  <c r="C11" i="13"/>
  <c r="C12" i="13"/>
  <c r="C13" i="13"/>
  <c r="C14" i="13"/>
  <c r="C10" i="13"/>
  <c r="E40" i="13" l="1"/>
</calcChain>
</file>

<file path=xl/sharedStrings.xml><?xml version="1.0" encoding="utf-8"?>
<sst xmlns="http://schemas.openxmlformats.org/spreadsheetml/2006/main" count="379" uniqueCount="374">
  <si>
    <t>KOPKAR "LUHUR SEJATI"</t>
  </si>
  <si>
    <t>PT. BARATA INDONESIA (persero)</t>
  </si>
  <si>
    <t>Jl. Veteran No. 241 Gresik</t>
  </si>
  <si>
    <t>NAMA</t>
  </si>
  <si>
    <t>NPK</t>
  </si>
  <si>
    <t>NOMOR</t>
  </si>
  <si>
    <t xml:space="preserve">  LEMBAGA</t>
  </si>
  <si>
    <t xml:space="preserve">  PERWAKILAN</t>
  </si>
  <si>
    <t xml:space="preserve">  NO WA/ EXT</t>
  </si>
  <si>
    <t>FORM PENGAMBILAN SHU 2024</t>
  </si>
  <si>
    <t xml:space="preserve">SLAMET SUTRIMO  </t>
  </si>
  <si>
    <t>7093 LB</t>
  </si>
  <si>
    <t xml:space="preserve">YUDO UTOMO, ST  </t>
  </si>
  <si>
    <r>
      <t xml:space="preserve">GRESIK, </t>
    </r>
    <r>
      <rPr>
        <b/>
        <sz val="14"/>
        <color theme="0"/>
        <rFont val="Cambria"/>
        <family val="1"/>
        <scheme val="major"/>
      </rPr>
      <t>………    ………………………..</t>
    </r>
  </si>
  <si>
    <t>ABDUL KAFI</t>
  </si>
  <si>
    <t>ABDUL KODIR</t>
  </si>
  <si>
    <t>ABDUL MU'IN</t>
  </si>
  <si>
    <t>ABROR AFLAH AMADOR, SE</t>
  </si>
  <si>
    <t>ABSYADHIANITA YUNISULISTIOWIARTI, ST. MMT</t>
  </si>
  <si>
    <t>ACHIR BAGUS KURNIANTO</t>
  </si>
  <si>
    <t>ACHMAD BUDI SANTOSO</t>
  </si>
  <si>
    <t>ACHMAD ISWANTORO</t>
  </si>
  <si>
    <t>ACHMAD JAZULI, ST</t>
  </si>
  <si>
    <t>ACHMAD TOHA</t>
  </si>
  <si>
    <t xml:space="preserve">ACHMADIAN DAVIN WIBISONO </t>
  </si>
  <si>
    <t>ADELIA YUDHIA AYUKUSUMA, A.Md</t>
  </si>
  <si>
    <t>ADI SAMPE</t>
  </si>
  <si>
    <t>ADINEWA SURYA PRAKOSA</t>
  </si>
  <si>
    <t>ADY PURWANTO, ST</t>
  </si>
  <si>
    <t>AGUNG SANTOSO</t>
  </si>
  <si>
    <t>AGUNG SETIAWAN</t>
  </si>
  <si>
    <t>AGUS AFANDI</t>
  </si>
  <si>
    <t>AGUS ANDRIANTO</t>
  </si>
  <si>
    <t>AGUS BUDI SISWOYO</t>
  </si>
  <si>
    <t>AGUS SALIM</t>
  </si>
  <si>
    <t>AGUS SUDARWANTO, A.Md</t>
  </si>
  <si>
    <t>AGUS SUSANTO</t>
  </si>
  <si>
    <t>AHMAD GOZHALI</t>
  </si>
  <si>
    <t>AHMAD HARIS ARRASYID, SM</t>
  </si>
  <si>
    <t>AHMAD RISKHI FAJRI ROMADHON, SE</t>
  </si>
  <si>
    <t>AHMAD SOLIHIN</t>
  </si>
  <si>
    <t>AKHMAD JAKARIAH</t>
  </si>
  <si>
    <t>ALBERTUS RANDY ANUGERAH UTAMA, ST</t>
  </si>
  <si>
    <t>ALDILA NINGTYAS, ST</t>
  </si>
  <si>
    <t>ALVIN QUNTARA, ST</t>
  </si>
  <si>
    <t>AMBARWATI, ST</t>
  </si>
  <si>
    <t>AMENAN</t>
  </si>
  <si>
    <t>AMIN SAIFUDIN</t>
  </si>
  <si>
    <t>ANANG HARIANTO</t>
  </si>
  <si>
    <t>ANDHIKA DWI UTAMA, SH</t>
  </si>
  <si>
    <t>ANDHY HANANTO</t>
  </si>
  <si>
    <t>ANDIK SETIAWAN JUNAIDI</t>
  </si>
  <si>
    <t>ANDIK SUPRIYONO DWI SAPUTRO, SE</t>
  </si>
  <si>
    <t>ANDIKA WAHYU PRADANA</t>
  </si>
  <si>
    <t xml:space="preserve">ANDRI WINARTI </t>
  </si>
  <si>
    <t>ANGGA ARIFANDY PUTRA, S.ST</t>
  </si>
  <si>
    <t>ANGGA ATMAJAYA</t>
  </si>
  <si>
    <t>ANGGA PRISTIYAWAN NUGROHO</t>
  </si>
  <si>
    <t>ANGGIE PRAHAS PUTRI, ST</t>
  </si>
  <si>
    <t>ANNISA SABRINA D, SE</t>
  </si>
  <si>
    <t>ANTON ILYAS FIRMANTO</t>
  </si>
  <si>
    <t>ANTON JOHAN EFENDI</t>
  </si>
  <si>
    <t>ANUGRAH AGUNG WIBOWO, A.Md</t>
  </si>
  <si>
    <t>ARGIE FIRMAN HARSANTO</t>
  </si>
  <si>
    <t>ARIEF PRATAMA, ST</t>
  </si>
  <si>
    <t>ARIGHI PRAMUDYATAMA, S.ST</t>
  </si>
  <si>
    <t>ARIP SANTOSO</t>
  </si>
  <si>
    <t>ARIYONO ROHMADI, ST</t>
  </si>
  <si>
    <t>ARMANDA SIRYOGIAWAN, A.Md</t>
  </si>
  <si>
    <t>ASHARUDDIN</t>
  </si>
  <si>
    <t>ATIK DWI PRATIWI</t>
  </si>
  <si>
    <t>BAGUS DIMAS HANU RSP, S.Ikom</t>
  </si>
  <si>
    <t>BAGUS SANCOKO, ST</t>
  </si>
  <si>
    <t>BAMBANG DARMONO</t>
  </si>
  <si>
    <t>BAMBANG DWI HERYJANTO, SE.</t>
  </si>
  <si>
    <t>BAMBANG SUTRISNO</t>
  </si>
  <si>
    <t>BAMBANG WIJIANTO</t>
  </si>
  <si>
    <t>BASUKI RACHMAD</t>
  </si>
  <si>
    <t>BENY ANDIKA, ST</t>
  </si>
  <si>
    <t>BERNARDUS CANDRA AVIANTO, S.Psi</t>
  </si>
  <si>
    <t>BIBIT MUHAMMAD ABDULLAH</t>
  </si>
  <si>
    <t>BUDI SANTOSO, ST</t>
  </si>
  <si>
    <t>BUDI SUGIARTO</t>
  </si>
  <si>
    <t xml:space="preserve">CARISSA PUTRI </t>
  </si>
  <si>
    <t>CERDIK CENDEKIAWAN</t>
  </si>
  <si>
    <t>CHIKA OLVIANI, ST</t>
  </si>
  <si>
    <t>CHOIRUL ROZIKIN, ST</t>
  </si>
  <si>
    <t>DANANG TEGUH MARDWIANTO, SE</t>
  </si>
  <si>
    <t>DAVID SEPRASTYO</t>
  </si>
  <si>
    <t>DEDY PRASSETYO WICAKSONO</t>
  </si>
  <si>
    <t>DENY NOVYDYANTO, ST</t>
  </si>
  <si>
    <t>DEVI NOVITASARI, S.ST</t>
  </si>
  <si>
    <t>DHANI SETYA PUTRA, A.Md</t>
  </si>
  <si>
    <t>DHEDHI HADIPARWOKO, ST</t>
  </si>
  <si>
    <t xml:space="preserve">DIMAS GALAN FADIL ADITYA </t>
  </si>
  <si>
    <t>DIYAN WIKANTO, ST</t>
  </si>
  <si>
    <t xml:space="preserve">DODI SETIAWAN </t>
  </si>
  <si>
    <t>DODIK IRAWAN</t>
  </si>
  <si>
    <t>DUWI KURNOMO</t>
  </si>
  <si>
    <t>DWI IRWHANTO, SS. MSM.</t>
  </si>
  <si>
    <t>DWI ROHMAWATI, A.Md</t>
  </si>
  <si>
    <t>EDWIN ANDIKA PRANATA</t>
  </si>
  <si>
    <t>EKA BAYU ARGA,ST</t>
  </si>
  <si>
    <t>EKO BUDI SETYAWAN</t>
  </si>
  <si>
    <t>EKO FITRI NURCAHYANTO</t>
  </si>
  <si>
    <t>ERMA, SE</t>
  </si>
  <si>
    <t>FAIZAH INDRIYANA, SE</t>
  </si>
  <si>
    <t>FANDHI ANNAS, ST</t>
  </si>
  <si>
    <t>FATHUR ROHMAN</t>
  </si>
  <si>
    <t>FATIMATUL ZAHROH ANHARI, ST</t>
  </si>
  <si>
    <t>FATTAHUL ALFIANTO</t>
  </si>
  <si>
    <t>FAUZAN, ST</t>
  </si>
  <si>
    <t>FENY RACHMAWATI, ST</t>
  </si>
  <si>
    <t>FERDYAN DWI KUSUMA, SE</t>
  </si>
  <si>
    <t>FIRARIZQI AZIZURIZA</t>
  </si>
  <si>
    <t>FITRI ZULIFIAH, SE</t>
  </si>
  <si>
    <t>FITRIA INDAH NUR AINI, ST</t>
  </si>
  <si>
    <t>FRANCISKA ENSTINITA PUSPITA, ST</t>
  </si>
  <si>
    <t>GATOT HARI S</t>
  </si>
  <si>
    <t>GEBY ARNETA DEWI, SE</t>
  </si>
  <si>
    <t>GEDE PARTA</t>
  </si>
  <si>
    <t>GILANG HERMAWAN, ST</t>
  </si>
  <si>
    <t>HABIB MUHDLOR TAMAMI, S.ST</t>
  </si>
  <si>
    <t>HADI NURDIANSYAH</t>
  </si>
  <si>
    <t>HADI SUSANTO</t>
  </si>
  <si>
    <t>HAFGAN BARANTA, ST</t>
  </si>
  <si>
    <t>HANA SUHANA, ST</t>
  </si>
  <si>
    <t>HANGGORO BUDIMAN, ST</t>
  </si>
  <si>
    <t>HARI CAHYONO, ST</t>
  </si>
  <si>
    <t>HARI EKO SASONO, ST</t>
  </si>
  <si>
    <t>HARIS KRIDOARDI, ST</t>
  </si>
  <si>
    <t>HARRY KURNIAWAN, ST</t>
  </si>
  <si>
    <t>HARRY PURNOMO</t>
  </si>
  <si>
    <t>HENDRA SUSANTO</t>
  </si>
  <si>
    <t>HENDRI SUSANTO</t>
  </si>
  <si>
    <t>HENDRIK WILIS KUSWANTORO, ST</t>
  </si>
  <si>
    <t>HERMAN SIGIT DARU MUSTIKO</t>
  </si>
  <si>
    <t>HERMAWAN</t>
  </si>
  <si>
    <t>HERU MATYANTO</t>
  </si>
  <si>
    <t>HERU WIBOWO</t>
  </si>
  <si>
    <t>HERY LUKI HARJITO, ST</t>
  </si>
  <si>
    <t>HIMAWAN AFADIANTO, ST</t>
  </si>
  <si>
    <t>HIMAWAN HANAFI</t>
  </si>
  <si>
    <t>IBNU ABURIZAL NASHRUDDIEN M S, SE</t>
  </si>
  <si>
    <t>IDAYATI FARIKHA, A.Md</t>
  </si>
  <si>
    <t>IMAM SUPRIYADI</t>
  </si>
  <si>
    <t>IMAM SYAFI'I</t>
  </si>
  <si>
    <t xml:space="preserve">INDRA KUSUMA </t>
  </si>
  <si>
    <t>Ir. BUSTOMEK</t>
  </si>
  <si>
    <t>Ir. FUAD MASYHUDI</t>
  </si>
  <si>
    <t>Ir. MOCH. ANWAR</t>
  </si>
  <si>
    <t>Ir. SARI SUTJAHJANI</t>
  </si>
  <si>
    <t>Ir. SINGGIH WIDODO</t>
  </si>
  <si>
    <t>Ir. SUPRIYONO</t>
  </si>
  <si>
    <t>Ir. TRI PANGRUKTI SOEMALI PUTRI</t>
  </si>
  <si>
    <t>IRFAN LUTFI, ST</t>
  </si>
  <si>
    <t>IRFAN SUYANTO</t>
  </si>
  <si>
    <t>ISWAHYUDI</t>
  </si>
  <si>
    <t>IZZATUL FITRIANI, ST</t>
  </si>
  <si>
    <t>JEFRY EKA PRAYOGO</t>
  </si>
  <si>
    <t>JOHAN SUJARNAS</t>
  </si>
  <si>
    <t>JOKO SAMPURNO</t>
  </si>
  <si>
    <t>JOKO SUWARTO UTOMO, S.T</t>
  </si>
  <si>
    <t>JUMALI</t>
  </si>
  <si>
    <t>KHOIRUL ANAM, ST</t>
  </si>
  <si>
    <t>KHUSNUL MA'ARIF, S.ST</t>
  </si>
  <si>
    <t>KOKO SETIYONO, ST</t>
  </si>
  <si>
    <t>KURNIAWAN SUPRIYADI, S. Kom., MM</t>
  </si>
  <si>
    <t>LOLA REZKI APRILIANI, A.Md</t>
  </si>
  <si>
    <t>LUKMAN CHAKIM</t>
  </si>
  <si>
    <t>LUQMANUL KHAKIM, A.Md</t>
  </si>
  <si>
    <t>LUSTIANA</t>
  </si>
  <si>
    <t>M. ABDUL MUNIB, SE</t>
  </si>
  <si>
    <t>M. GHOFAR</t>
  </si>
  <si>
    <t xml:space="preserve">M. ILHAM MAULANA </t>
  </si>
  <si>
    <t>M. KHOIRIYANTO</t>
  </si>
  <si>
    <t>M. KUSNIN</t>
  </si>
  <si>
    <t>M. UMAR MA'ARUF</t>
  </si>
  <si>
    <t>M. ZAINUDIN</t>
  </si>
  <si>
    <t>MADA SURYARAS</t>
  </si>
  <si>
    <t>MADE OKE HERLAMBANG, SE</t>
  </si>
  <si>
    <t>MAHARDIKA BAGUS PURNAMA, ST</t>
  </si>
  <si>
    <t>MANSYUR</t>
  </si>
  <si>
    <t>MARYUDI</t>
  </si>
  <si>
    <t>MAS ASANDHYA PRASIDDHA, SE</t>
  </si>
  <si>
    <t>MASKUR</t>
  </si>
  <si>
    <t>MAT TOHAR</t>
  </si>
  <si>
    <t>MIFTACHUL ULUM, ST</t>
  </si>
  <si>
    <t>MIFTAH NOVA ISKANDAR, A.Md</t>
  </si>
  <si>
    <t>MIFTAHUR ROHIMIN</t>
  </si>
  <si>
    <t>MIRZA ARIF OKTAVIANTO, S.ST</t>
  </si>
  <si>
    <t>MOCH. IBRAMSYAH</t>
  </si>
  <si>
    <t>MOCH. NIZAR</t>
  </si>
  <si>
    <t>MOCHAMAD ADAM BROTOKUSUMO, ST</t>
  </si>
  <si>
    <t>MOCHAMAD FAIZOL ABDA'I</t>
  </si>
  <si>
    <t>MOCHAMAD RIYADI</t>
  </si>
  <si>
    <t>MOCHAMAD TAUFIQ ICHSAN, ST</t>
  </si>
  <si>
    <t>MOCHAMMAD NURUS SHOBAH, ST</t>
  </si>
  <si>
    <t>MODDY SANTOSO, ST</t>
  </si>
  <si>
    <t>MOH. ALI FAUZI</t>
  </si>
  <si>
    <t>MOH. HUD</t>
  </si>
  <si>
    <t>MOH. RISKI EKOCAHYA FARHANDIANTO, ST</t>
  </si>
  <si>
    <t>MOH. ROFIQUL HANA, ST</t>
  </si>
  <si>
    <t>MOH. WIDARGO</t>
  </si>
  <si>
    <t>MOHAMAD NURSHODIG</t>
  </si>
  <si>
    <t>MUCHTARUL FAISOL, ST</t>
  </si>
  <si>
    <t>MUDJI UTOMO</t>
  </si>
  <si>
    <t>MUH. ARIZKY RAHMADILLAH MARGO AGUNG, ST</t>
  </si>
  <si>
    <t>MUH. BASOR ANSORI</t>
  </si>
  <si>
    <t>MUHAMAD ANAFID</t>
  </si>
  <si>
    <t>MUHAMMAD ADAM</t>
  </si>
  <si>
    <t>MUHAMMAD AUFAR F, S.ST</t>
  </si>
  <si>
    <t>MUHAMMAD DAVID IZZULHAQ, ST</t>
  </si>
  <si>
    <t>MUHAMMAD FASICH</t>
  </si>
  <si>
    <t>MUHAMMAD ILHAM FIRMANSAH</t>
  </si>
  <si>
    <t>MUHAMMAD IRFAN SYAIFUDIN</t>
  </si>
  <si>
    <t>MUHAMMAD LUQMAN AL HAKIM, S.T</t>
  </si>
  <si>
    <t xml:space="preserve">MUHAMMAD MUSYAFAQ </t>
  </si>
  <si>
    <t>MUHAMMAD NASHRULLAH, ST</t>
  </si>
  <si>
    <t>MUHAMMAD REDY YAHYA, ST</t>
  </si>
  <si>
    <t>MUHAMMAD ROZIKAN</t>
  </si>
  <si>
    <t xml:space="preserve">MUHAMMAD TAJUDDIN </t>
  </si>
  <si>
    <t>MUJIO SLAMET</t>
  </si>
  <si>
    <t>MUKTI WIBOWO</t>
  </si>
  <si>
    <t xml:space="preserve">MUSPARIANA MALGA </t>
  </si>
  <si>
    <t>NANANG HANANI WIJAYA, ST</t>
  </si>
  <si>
    <t>NARSO</t>
  </si>
  <si>
    <t>NUR FADLY SUDIRMAN, ST</t>
  </si>
  <si>
    <t>NUR HADI</t>
  </si>
  <si>
    <t>NUR SYAMSI</t>
  </si>
  <si>
    <t>NURUL ARIYANTO</t>
  </si>
  <si>
    <t>NURUL FAUZIAH, SST</t>
  </si>
  <si>
    <t>NURUL QOMARI</t>
  </si>
  <si>
    <t>NURY JULIANTO</t>
  </si>
  <si>
    <t>OTY LUMAKSONO BUDI</t>
  </si>
  <si>
    <t>PAEMAN</t>
  </si>
  <si>
    <t>PAIMAN JHONY, ST</t>
  </si>
  <si>
    <t>PRADITYA ALIVIA NUZULA, ST</t>
  </si>
  <si>
    <t>PRAYOGO TEGUH ANSORI, SA</t>
  </si>
  <si>
    <t>PRIMA YUSUF BUDIARTO, S.Kom</t>
  </si>
  <si>
    <t>PRIYO HUSODO, SM</t>
  </si>
  <si>
    <t>PRIYONO</t>
  </si>
  <si>
    <t>PUNGKY HARYONO, S. ST</t>
  </si>
  <si>
    <t>PURWANTO S</t>
  </si>
  <si>
    <t>PUTRI KURNIA FATMAWATI</t>
  </si>
  <si>
    <t>R. BAGUS REDITO RF, S.ST</t>
  </si>
  <si>
    <t>RACHMADDONI FIRMANSYAH, ST</t>
  </si>
  <si>
    <t>REFQI KEMAL HABIB, ST</t>
  </si>
  <si>
    <t>RENDRA UTOMO, ST</t>
  </si>
  <si>
    <t>REVAN ADI PUTRA PRATAMA, A.Md</t>
  </si>
  <si>
    <t>REZA SYAFRIAL POHAN, ST</t>
  </si>
  <si>
    <t>RIANDY LISTIANDARU</t>
  </si>
  <si>
    <t>RIBUT ARDI SABANA, ST</t>
  </si>
  <si>
    <t>RIBUT SETIAWAN, ST</t>
  </si>
  <si>
    <t>RIFKI HARISMAN</t>
  </si>
  <si>
    <t>RIJADI ERY SATOTO, ST</t>
  </si>
  <si>
    <t>RIKA KUMALA SARI</t>
  </si>
  <si>
    <t>RIZAL DIKO NANDAKRISNA, S.ST</t>
  </si>
  <si>
    <t>RIZKA NUR FAILA, ST</t>
  </si>
  <si>
    <t>RIZKY NOVIAN PUTRA, SE</t>
  </si>
  <si>
    <t>RIZKY OKTAVIAN, ST</t>
  </si>
  <si>
    <t>ROHADI WALUYO</t>
  </si>
  <si>
    <t>ROMA ISWAHYUDI</t>
  </si>
  <si>
    <t>ROSIDA ANJANI SAFITRI, ST</t>
  </si>
  <si>
    <t>RUSLI</t>
  </si>
  <si>
    <t>RUSMAN EFENDI</t>
  </si>
  <si>
    <t>SAFITRI KURNIASARI, ST</t>
  </si>
  <si>
    <t>SAJARI</t>
  </si>
  <si>
    <t>SAJI</t>
  </si>
  <si>
    <t>SANTOSO JOKO PAMUNGKAS, ST</t>
  </si>
  <si>
    <t>SARIADI, ST</t>
  </si>
  <si>
    <t>SATYA DERIAWAN HARTANTYO, S. Kom</t>
  </si>
  <si>
    <t>SAYEKTI WIDAYANINGSIH</t>
  </si>
  <si>
    <t>SEHONO</t>
  </si>
  <si>
    <t>SELLA PRITALOVA PETRI BASTARI</t>
  </si>
  <si>
    <t>SHAFIRA AMELIA AZZAHRA</t>
  </si>
  <si>
    <t>SIGID MARGONO</t>
  </si>
  <si>
    <t>SIGIT PERMANA</t>
  </si>
  <si>
    <t xml:space="preserve">SITI MAHMUDAH </t>
  </si>
  <si>
    <t>SLAMET WIDODO, S. Pd</t>
  </si>
  <si>
    <t>SOFYAN HADI</t>
  </si>
  <si>
    <t>SORYO ASZAR PAMUNGKAS</t>
  </si>
  <si>
    <t>SRI HANDAYANI, S.Pd.</t>
  </si>
  <si>
    <t>SRI REJEKI SINURAT, SE</t>
  </si>
  <si>
    <t>SRI WALIYANTI</t>
  </si>
  <si>
    <t>SUBANDI</t>
  </si>
  <si>
    <t>SUBEKAN</t>
  </si>
  <si>
    <t>SUDJONO D</t>
  </si>
  <si>
    <t>SUHARTONO</t>
  </si>
  <si>
    <t>SUHERMANI</t>
  </si>
  <si>
    <t>SUJA'I</t>
  </si>
  <si>
    <t>SUKMA PRASTIKA SARI, ST</t>
  </si>
  <si>
    <t>SUKO PRIYONO</t>
  </si>
  <si>
    <t>SULATNO</t>
  </si>
  <si>
    <t>SULISTYO BUDIONO</t>
  </si>
  <si>
    <t>SUMARDIANTO</t>
  </si>
  <si>
    <t>SUMARNO, SE</t>
  </si>
  <si>
    <t>SUPARMI</t>
  </si>
  <si>
    <t>SUPRAPTO</t>
  </si>
  <si>
    <t>SURIN</t>
  </si>
  <si>
    <t>SUTRISNO</t>
  </si>
  <si>
    <t>SUWADI</t>
  </si>
  <si>
    <t>SUWANDI, ST</t>
  </si>
  <si>
    <t>SUYATNO, ST</t>
  </si>
  <si>
    <t>SYAHRUL ROMADHIN</t>
  </si>
  <si>
    <t>SYAIFUDDIN ZUHRI</t>
  </si>
  <si>
    <t>TAUFAN YUDHISTIRA, ST</t>
  </si>
  <si>
    <t>TEDY MULYADI, ST</t>
  </si>
  <si>
    <t>TJAHJO WIDIJANTO</t>
  </si>
  <si>
    <t>TULUS TUPA WICAKSONO, SE</t>
  </si>
  <si>
    <t>USMAN HERI PRASETYO</t>
  </si>
  <si>
    <t>USTAJIBUN</t>
  </si>
  <si>
    <t>UUD SUBIANTO</t>
  </si>
  <si>
    <t>VIVIANA DWI PITRADITYA, SE</t>
  </si>
  <si>
    <t>WAFID AKHMAD RIZAL</t>
  </si>
  <si>
    <t>WAHYU HAGONO, SH</t>
  </si>
  <si>
    <t>WAHYU ISBACHUDIN F, SST</t>
  </si>
  <si>
    <t>WAHYU PRACITO UTOMO, ST</t>
  </si>
  <si>
    <t>WAHYU PRASETIO</t>
  </si>
  <si>
    <t>WAHYU TRIATMOJO, A.Md</t>
  </si>
  <si>
    <t>WIDYA WIBOWO, ST</t>
  </si>
  <si>
    <t>WISNU RAMADHANI ROSTIYANTO, SE.,Ak.</t>
  </si>
  <si>
    <t>YANNY RACHMAWATI, S.Pd</t>
  </si>
  <si>
    <t>YANTO SUSWANTO</t>
  </si>
  <si>
    <t>YETTY MULIANINGSIH, S.Sos</t>
  </si>
  <si>
    <t>YOSA DESIKA WIJAYA, S.T</t>
  </si>
  <si>
    <t>YOSAPAT ERA PRAMONO, ST</t>
  </si>
  <si>
    <t>YOSEF HEPIYANTO</t>
  </si>
  <si>
    <t>YUDI KURNIAWAN</t>
  </si>
  <si>
    <t>YUDIONO</t>
  </si>
  <si>
    <t>YULIA HOKUGI SUSANTI, SE</t>
  </si>
  <si>
    <t>YULIANTO WIBOWO</t>
  </si>
  <si>
    <t>YUNITA KRISTINA ANGGRAINI</t>
  </si>
  <si>
    <t>YUNITA NUR CAHYATI, S.ST</t>
  </si>
  <si>
    <t>YUSMAR HARITSA</t>
  </si>
  <si>
    <t>ZAINAL ABIDIN, ST</t>
  </si>
  <si>
    <t>ZAINURI RAHMAN, ST</t>
  </si>
  <si>
    <t>NO</t>
  </si>
  <si>
    <t>NILAI</t>
  </si>
  <si>
    <t>2260 LB</t>
  </si>
  <si>
    <t>1559 LB</t>
  </si>
  <si>
    <t>2745 LB</t>
  </si>
  <si>
    <t>1558 LB</t>
  </si>
  <si>
    <t>2681 LB</t>
  </si>
  <si>
    <t>2084 LB</t>
  </si>
  <si>
    <t>2814 LB</t>
  </si>
  <si>
    <t>2836 LB</t>
  </si>
  <si>
    <t>1369 LB</t>
  </si>
  <si>
    <t>2827 LB</t>
  </si>
  <si>
    <t>1959 LB</t>
  </si>
  <si>
    <t>2959 LB</t>
  </si>
  <si>
    <t>2621 LB</t>
  </si>
  <si>
    <t>7092 LB</t>
  </si>
  <si>
    <t>Urut</t>
  </si>
  <si>
    <t>List</t>
  </si>
  <si>
    <t>Diterima</t>
  </si>
  <si>
    <t>(______________________)</t>
  </si>
  <si>
    <r>
      <rPr>
        <b/>
        <u/>
        <sz val="10"/>
        <rFont val="Cambria"/>
        <family val="1"/>
      </rPr>
      <t>KOPKAR "LUHUR SEJATI"</t>
    </r>
  </si>
  <si>
    <r>
      <rPr>
        <sz val="10"/>
        <rFont val="Cambria"/>
        <family val="1"/>
      </rPr>
      <t>PT. BARATA INDONESIA (persero)</t>
    </r>
  </si>
  <si>
    <r>
      <rPr>
        <sz val="10"/>
        <rFont val="Cambria"/>
        <family val="1"/>
      </rPr>
      <t>Jl. Veteran No. 241 Gresik</t>
    </r>
  </si>
  <si>
    <t>FORM PENGAMBILAN SHU 2024</t>
  </si>
  <si>
    <t>NILAI SHU</t>
  </si>
  <si>
    <t>URUT</t>
  </si>
  <si>
    <t>LIST SHU</t>
  </si>
  <si>
    <t>J U M L A H</t>
  </si>
  <si>
    <r>
      <rPr>
        <b/>
        <sz val="10"/>
        <rFont val="Cambria"/>
        <family val="1"/>
      </rPr>
      <t>LEMBAGA</t>
    </r>
  </si>
  <si>
    <r>
      <rPr>
        <b/>
        <sz val="10"/>
        <rFont val="Cambria"/>
        <family val="1"/>
      </rPr>
      <t>DITERIMA</t>
    </r>
  </si>
  <si>
    <r>
      <rPr>
        <b/>
        <sz val="10"/>
        <rFont val="Cambria"/>
        <family val="1"/>
      </rPr>
      <t>PERWAKILAN</t>
    </r>
  </si>
  <si>
    <r>
      <rPr>
        <b/>
        <sz val="10"/>
        <rFont val="Cambria"/>
        <family val="1"/>
      </rPr>
      <t>NO WA/ EXT</t>
    </r>
  </si>
  <si>
    <t>JUMLAH KESELURUHAN</t>
  </si>
  <si>
    <r>
      <t>GRESIK,</t>
    </r>
    <r>
      <rPr>
        <sz val="11"/>
        <color theme="0"/>
        <rFont val="Cambria"/>
        <family val="1"/>
        <scheme val="major"/>
      </rPr>
      <t xml:space="preserve"> ………………………………..</t>
    </r>
  </si>
  <si>
    <t>NILAI                             (RP)</t>
  </si>
  <si>
    <t>Gresik, ……………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</si>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</sst>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-[$Rp-421]* #,##0_-;\-[$Rp-421]* #,##0_-;_-[$Rp-421]* &quot;-&quot;??_-;_-@_-"/>
    <numFmt numFmtId="166" formatCode="@* &quot;:&quot;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color rgb="FF0000FF"/>
      <name val="Cambria"/>
      <family val="1"/>
      <scheme val="major"/>
    </font>
    <font>
      <b/>
      <sz val="11"/>
      <color rgb="FF0000FF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2"/>
      <color rgb="FF0000FF"/>
      <name val="Cambria"/>
      <family val="1"/>
      <scheme val="major"/>
    </font>
    <font>
      <b/>
      <sz val="10"/>
      <name val="Cambria"/>
      <family val="1"/>
    </font>
    <font>
      <b/>
      <u/>
      <sz val="10"/>
      <name val="Cambria"/>
      <family val="1"/>
    </font>
    <font>
      <sz val="10"/>
      <name val="Cambria"/>
      <family val="1"/>
    </font>
    <font>
      <b/>
      <u/>
      <sz val="14.5"/>
      <name val="Cambria"/>
      <family val="1"/>
    </font>
    <font>
      <b/>
      <sz val="14.5"/>
      <name val="Cambria"/>
      <family val="1"/>
    </font>
    <font>
      <b/>
      <sz val="12"/>
      <name val="Cambria"/>
      <family val="1"/>
    </font>
    <font>
      <sz val="12"/>
      <color rgb="FF000000"/>
      <name val="Times New Roman"/>
      <family val="1"/>
    </font>
    <font>
      <sz val="10"/>
      <color rgb="FF000000"/>
      <name val="Cambria"/>
      <family val="2"/>
      <charset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DF3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Font="1"/>
    <xf numFmtId="164" fontId="0" fillId="0" borderId="0" xfId="0" applyNumberFormat="1"/>
    <xf numFmtId="164" fontId="1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64" fontId="3" fillId="0" borderId="1" xfId="1" applyFont="1" applyBorder="1" applyAlignment="1">
      <alignment vertical="center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 inden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64" fontId="1" fillId="0" borderId="3" xfId="1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164" fontId="1" fillId="0" borderId="4" xfId="1" applyFont="1" applyBorder="1" applyAlignment="1" applyProtection="1">
      <alignment vertical="center"/>
      <protection hidden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wrapText="1"/>
    </xf>
    <xf numFmtId="0" fontId="15" fillId="0" borderId="0" xfId="0" applyFont="1" applyFill="1" applyBorder="1" applyAlignment="1">
      <alignment vertical="top" wrapText="1"/>
    </xf>
    <xf numFmtId="0" fontId="18" fillId="4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165" fontId="22" fillId="4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165" fontId="21" fillId="0" borderId="27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166" fontId="13" fillId="0" borderId="16" xfId="0" applyNumberFormat="1" applyFont="1" applyFill="1" applyBorder="1" applyAlignment="1">
      <alignment horizontal="left" vertical="center" wrapText="1"/>
    </xf>
    <xf numFmtId="166" fontId="13" fillId="0" borderId="0" xfId="0" applyNumberFormat="1" applyFont="1" applyFill="1" applyBorder="1" applyAlignment="1">
      <alignment horizontal="left" vertical="center" wrapText="1"/>
    </xf>
    <xf numFmtId="166" fontId="13" fillId="0" borderId="13" xfId="0" applyNumberFormat="1" applyFont="1" applyFill="1" applyBorder="1" applyAlignment="1">
      <alignment horizontal="left" vertical="center" wrapText="1"/>
    </xf>
    <xf numFmtId="166" fontId="13" fillId="0" borderId="1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0" fillId="0" borderId="17" xfId="0" applyFill="1" applyBorder="1" applyAlignment="1">
      <alignment horizontal="left" vertical="top"/>
    </xf>
    <xf numFmtId="1" fontId="20" fillId="0" borderId="22" xfId="0" applyNumberFormat="1" applyFont="1" applyFill="1" applyBorder="1" applyAlignment="1">
      <alignment horizontal="center" vertical="center" shrinkToFit="1"/>
    </xf>
    <xf numFmtId="1" fontId="20" fillId="0" borderId="24" xfId="0" applyNumberFormat="1" applyFont="1" applyFill="1" applyBorder="1" applyAlignment="1">
      <alignment horizontal="center" vertical="center" shrinkToFi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1" fontId="20" fillId="0" borderId="31" xfId="0" applyNumberFormat="1" applyFont="1" applyFill="1" applyBorder="1" applyAlignment="1">
      <alignment horizontal="center" vertical="center" shrinkToFi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</xdr:colOff>
      <xdr:row>6</xdr:row>
      <xdr:rowOff>0</xdr:rowOff>
    </xdr:from>
    <xdr:to>
      <xdr:col>1</xdr:col>
      <xdr:colOff>18288</xdr:colOff>
      <xdr:row>24</xdr:row>
      <xdr:rowOff>9888</xdr:rowOff>
    </xdr:to>
    <xdr:sp macro="" textlink="">
      <xdr:nvSpPr>
        <xdr:cNvPr id="2" name="Shap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9144" y="1085850"/>
          <a:ext cx="0" cy="6591663"/>
        </a:xfrm>
        <a:custGeom>
          <a:avLst/>
          <a:gdLst/>
          <a:ahLst/>
          <a:cxnLst/>
          <a:rect l="0" t="0" r="0" b="0"/>
          <a:pathLst>
            <a:path h="6694805">
              <a:moveTo>
                <a:pt x="0" y="0"/>
              </a:moveTo>
              <a:lnTo>
                <a:pt x="0" y="6694551"/>
              </a:lnTo>
            </a:path>
          </a:pathLst>
        </a:custGeom>
        <a:ln w="10159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103134</xdr:colOff>
      <xdr:row>1</xdr:row>
      <xdr:rowOff>0</xdr:rowOff>
    </xdr:from>
    <xdr:to>
      <xdr:col>2</xdr:col>
      <xdr:colOff>324971</xdr:colOff>
      <xdr:row>5</xdr:row>
      <xdr:rowOff>142874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222" y="414618"/>
          <a:ext cx="804543" cy="86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1</xdr:col>
      <xdr:colOff>436469</xdr:colOff>
      <xdr:row>5</xdr:row>
      <xdr:rowOff>136590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865094" cy="936690"/>
        </a:xfrm>
        <a:prstGeom prst="rect">
          <a:avLst/>
        </a:prstGeom>
      </xdr:spPr>
    </xdr:pic>
    <xdr:clientData/>
  </xdr:twoCellAnchor>
  <xdr:twoCellAnchor>
    <xdr:from>
      <xdr:col>0</xdr:col>
      <xdr:colOff>59120</xdr:colOff>
      <xdr:row>42</xdr:row>
      <xdr:rowOff>131381</xdr:rowOff>
    </xdr:from>
    <xdr:to>
      <xdr:col>3</xdr:col>
      <xdr:colOff>78827</xdr:colOff>
      <xdr:row>46</xdr:row>
      <xdr:rowOff>119064</xdr:rowOff>
    </xdr:to>
    <xdr:sp macro="" textlink="">
      <xdr:nvSpPr>
        <xdr:cNvPr id="3" name="Rectangle 2"/>
        <xdr:cNvSpPr/>
      </xdr:nvSpPr>
      <xdr:spPr>
        <a:xfrm>
          <a:off x="668720" y="21772181"/>
          <a:ext cx="3258207" cy="1102108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81243</xdr:colOff>
      <xdr:row>0</xdr:row>
      <xdr:rowOff>171450</xdr:rowOff>
    </xdr:from>
    <xdr:to>
      <xdr:col>4</xdr:col>
      <xdr:colOff>1247775</xdr:colOff>
      <xdr:row>4</xdr:row>
      <xdr:rowOff>129234</xdr:rowOff>
    </xdr:to>
    <xdr:sp macro="" textlink="">
      <xdr:nvSpPr>
        <xdr:cNvPr id="4" name="Rectangle 3"/>
        <xdr:cNvSpPr/>
      </xdr:nvSpPr>
      <xdr:spPr>
        <a:xfrm>
          <a:off x="4415118" y="171450"/>
          <a:ext cx="1166532" cy="1176984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8"/>
  <sheetViews>
    <sheetView topLeftCell="A306" workbookViewId="0">
      <selection activeCell="B316" sqref="B316"/>
    </sheetView>
  </sheetViews>
  <sheetFormatPr defaultRowHeight="15" x14ac:dyDescent="0.25"/>
  <cols>
    <col min="1" max="1" width="9.140625" style="6"/>
    <col min="2" max="2" width="45.140625" customWidth="1"/>
    <col min="4" max="4" width="12.5703125" bestFit="1" customWidth="1"/>
  </cols>
  <sheetData>
    <row r="1" spans="1:4" x14ac:dyDescent="0.25">
      <c r="A1" s="6" t="s">
        <v>337</v>
      </c>
      <c r="B1" t="s">
        <v>3</v>
      </c>
      <c r="C1" t="s">
        <v>4</v>
      </c>
      <c r="D1" t="s">
        <v>338</v>
      </c>
    </row>
    <row r="2" spans="1:4" x14ac:dyDescent="0.25">
      <c r="A2" s="6">
        <v>1</v>
      </c>
      <c r="B2" t="s">
        <v>14</v>
      </c>
      <c r="C2" s="6">
        <v>906300</v>
      </c>
      <c r="D2" s="7">
        <v>467176.58348532266</v>
      </c>
    </row>
    <row r="3" spans="1:4" x14ac:dyDescent="0.25">
      <c r="A3" s="6">
        <v>2</v>
      </c>
      <c r="B3" t="s">
        <v>15</v>
      </c>
      <c r="C3" s="6">
        <v>684830</v>
      </c>
      <c r="D3" s="7">
        <v>1442971.0690617131</v>
      </c>
    </row>
    <row r="4" spans="1:4" x14ac:dyDescent="0.25">
      <c r="A4" s="6">
        <v>3</v>
      </c>
      <c r="B4" t="s">
        <v>16</v>
      </c>
      <c r="C4" s="6">
        <v>745488</v>
      </c>
      <c r="D4" s="7">
        <v>1383402.2196515265</v>
      </c>
    </row>
    <row r="5" spans="1:4" x14ac:dyDescent="0.25">
      <c r="A5" s="6">
        <v>4</v>
      </c>
      <c r="B5" t="s">
        <v>17</v>
      </c>
      <c r="C5" s="6">
        <v>875672</v>
      </c>
      <c r="D5" s="7">
        <v>690733.82447138696</v>
      </c>
    </row>
    <row r="6" spans="1:4" x14ac:dyDescent="0.25">
      <c r="A6" s="6">
        <v>5</v>
      </c>
      <c r="B6" t="s">
        <v>18</v>
      </c>
      <c r="C6" s="6">
        <v>875532</v>
      </c>
      <c r="D6" s="7">
        <v>1325251.6761796777</v>
      </c>
    </row>
    <row r="7" spans="1:4" x14ac:dyDescent="0.25">
      <c r="A7" s="6">
        <v>6</v>
      </c>
      <c r="B7" t="s">
        <v>19</v>
      </c>
      <c r="C7" s="6">
        <v>845543</v>
      </c>
      <c r="D7" s="7">
        <v>1447434.8537141636</v>
      </c>
    </row>
    <row r="8" spans="1:4" x14ac:dyDescent="0.25">
      <c r="A8" s="6">
        <v>7</v>
      </c>
      <c r="B8" t="s">
        <v>20</v>
      </c>
      <c r="C8" s="6">
        <v>845756</v>
      </c>
      <c r="D8" s="7">
        <v>1218878.7308043444</v>
      </c>
    </row>
    <row r="9" spans="1:4" x14ac:dyDescent="0.25">
      <c r="A9" s="6">
        <v>8</v>
      </c>
      <c r="B9" t="s">
        <v>21</v>
      </c>
      <c r="C9" s="6">
        <v>835474</v>
      </c>
      <c r="D9" s="7">
        <v>1407801.4579833085</v>
      </c>
    </row>
    <row r="10" spans="1:4" x14ac:dyDescent="0.25">
      <c r="A10" s="6">
        <v>9</v>
      </c>
      <c r="B10" t="s">
        <v>22</v>
      </c>
      <c r="C10" s="6">
        <v>825473</v>
      </c>
      <c r="D10" s="7">
        <v>1374892.3840214999</v>
      </c>
    </row>
    <row r="11" spans="1:4" x14ac:dyDescent="0.25">
      <c r="A11" s="6">
        <v>10</v>
      </c>
      <c r="B11" t="s">
        <v>23</v>
      </c>
      <c r="C11" s="6">
        <v>966295</v>
      </c>
      <c r="D11" s="7">
        <v>467176.58348532266</v>
      </c>
    </row>
    <row r="12" spans="1:4" x14ac:dyDescent="0.25">
      <c r="A12" s="6">
        <v>11</v>
      </c>
      <c r="B12" t="s">
        <v>24</v>
      </c>
      <c r="C12" s="6" t="s">
        <v>339</v>
      </c>
      <c r="D12" s="7">
        <v>233156.10365958954</v>
      </c>
    </row>
    <row r="13" spans="1:4" x14ac:dyDescent="0.25">
      <c r="A13" s="6">
        <v>12</v>
      </c>
      <c r="B13" t="s">
        <v>25</v>
      </c>
      <c r="C13" s="6">
        <v>915775</v>
      </c>
      <c r="D13" s="7">
        <v>1147963.4338874556</v>
      </c>
    </row>
    <row r="14" spans="1:4" x14ac:dyDescent="0.25">
      <c r="A14" s="6">
        <v>13</v>
      </c>
      <c r="B14" t="s">
        <v>26</v>
      </c>
      <c r="C14" s="6">
        <v>775477</v>
      </c>
      <c r="D14" s="7">
        <v>1374892.3840214999</v>
      </c>
    </row>
    <row r="15" spans="1:4" x14ac:dyDescent="0.25">
      <c r="A15" s="6">
        <v>14</v>
      </c>
      <c r="B15" t="s">
        <v>27</v>
      </c>
      <c r="C15" s="6">
        <v>935823</v>
      </c>
      <c r="D15" s="7">
        <v>1006132.840053678</v>
      </c>
    </row>
    <row r="16" spans="1:4" x14ac:dyDescent="0.25">
      <c r="A16" s="6">
        <v>15</v>
      </c>
      <c r="B16" t="s">
        <v>28</v>
      </c>
      <c r="C16" s="6">
        <v>945698</v>
      </c>
      <c r="D16" s="7">
        <v>1119597.3151207</v>
      </c>
    </row>
    <row r="17" spans="1:4" x14ac:dyDescent="0.25">
      <c r="A17" s="6">
        <v>16</v>
      </c>
      <c r="B17" t="s">
        <v>29</v>
      </c>
      <c r="C17" s="6">
        <v>815492</v>
      </c>
      <c r="D17" s="7">
        <v>1407801.4579833085</v>
      </c>
    </row>
    <row r="18" spans="1:4" x14ac:dyDescent="0.25">
      <c r="A18" s="6">
        <v>17</v>
      </c>
      <c r="B18" t="s">
        <v>30</v>
      </c>
      <c r="C18" s="6">
        <v>896309</v>
      </c>
      <c r="D18" s="7">
        <v>467176.58348532266</v>
      </c>
    </row>
    <row r="19" spans="1:4" x14ac:dyDescent="0.25">
      <c r="A19" s="6">
        <v>18</v>
      </c>
      <c r="B19" t="s">
        <v>31</v>
      </c>
      <c r="C19" s="6">
        <v>936299</v>
      </c>
      <c r="D19" s="7">
        <v>518890.84256816498</v>
      </c>
    </row>
    <row r="20" spans="1:4" x14ac:dyDescent="0.25">
      <c r="A20" s="6">
        <v>19</v>
      </c>
      <c r="B20" t="s">
        <v>32</v>
      </c>
      <c r="C20" s="6">
        <v>836301</v>
      </c>
      <c r="D20" s="7">
        <v>500085.65744713135</v>
      </c>
    </row>
    <row r="21" spans="1:4" x14ac:dyDescent="0.25">
      <c r="A21" s="6">
        <v>20</v>
      </c>
      <c r="B21" t="s">
        <v>33</v>
      </c>
      <c r="C21" s="6">
        <v>835486</v>
      </c>
      <c r="D21" s="7">
        <v>1374892.3840214999</v>
      </c>
    </row>
    <row r="22" spans="1:4" x14ac:dyDescent="0.25">
      <c r="A22" s="6">
        <v>21</v>
      </c>
      <c r="B22" t="s">
        <v>34</v>
      </c>
      <c r="C22" s="6">
        <v>785546</v>
      </c>
      <c r="D22" s="7">
        <v>1456837.4462746803</v>
      </c>
    </row>
    <row r="23" spans="1:4" x14ac:dyDescent="0.25">
      <c r="A23" s="6">
        <v>22</v>
      </c>
      <c r="B23" t="s">
        <v>35</v>
      </c>
      <c r="C23" s="6">
        <v>825686</v>
      </c>
      <c r="D23" s="7">
        <v>1190512.6120375888</v>
      </c>
    </row>
    <row r="24" spans="1:4" x14ac:dyDescent="0.25">
      <c r="A24" s="6">
        <v>23</v>
      </c>
      <c r="B24" t="s">
        <v>36</v>
      </c>
      <c r="C24" s="6">
        <v>825755</v>
      </c>
      <c r="D24" s="7">
        <v>1218878.7308043444</v>
      </c>
    </row>
    <row r="25" spans="1:4" x14ac:dyDescent="0.25">
      <c r="A25" s="6">
        <v>24</v>
      </c>
      <c r="B25" t="s">
        <v>37</v>
      </c>
      <c r="C25" s="6">
        <v>674852</v>
      </c>
      <c r="D25" s="7">
        <v>123994.70823950414</v>
      </c>
    </row>
    <row r="26" spans="1:4" x14ac:dyDescent="0.25">
      <c r="A26" s="6">
        <v>25</v>
      </c>
      <c r="B26" t="s">
        <v>38</v>
      </c>
      <c r="C26" s="6">
        <v>915677</v>
      </c>
      <c r="D26" s="7">
        <v>1346913.9619217743</v>
      </c>
    </row>
    <row r="27" spans="1:4" x14ac:dyDescent="0.25">
      <c r="A27" s="6">
        <v>26</v>
      </c>
      <c r="B27" t="s">
        <v>39</v>
      </c>
      <c r="C27" s="6">
        <v>905788</v>
      </c>
      <c r="D27" s="7">
        <v>1105414.2557373224</v>
      </c>
    </row>
    <row r="28" spans="1:4" x14ac:dyDescent="0.25">
      <c r="A28" s="6">
        <v>27</v>
      </c>
      <c r="B28" t="s">
        <v>40</v>
      </c>
      <c r="C28" s="6">
        <v>795739</v>
      </c>
      <c r="D28" s="7">
        <v>1218878.7308043444</v>
      </c>
    </row>
    <row r="29" spans="1:4" x14ac:dyDescent="0.25">
      <c r="A29" s="6">
        <v>28</v>
      </c>
      <c r="B29" t="s">
        <v>41</v>
      </c>
      <c r="C29" s="6">
        <v>735493</v>
      </c>
      <c r="D29" s="7">
        <v>1374892.3840214999</v>
      </c>
    </row>
    <row r="30" spans="1:4" x14ac:dyDescent="0.25">
      <c r="A30" s="6">
        <v>29</v>
      </c>
      <c r="B30" t="s">
        <v>42</v>
      </c>
      <c r="C30" s="6">
        <v>925839</v>
      </c>
      <c r="D30" s="7">
        <v>1006132.840053678</v>
      </c>
    </row>
    <row r="31" spans="1:4" x14ac:dyDescent="0.25">
      <c r="A31" s="6">
        <v>30</v>
      </c>
      <c r="B31" t="s">
        <v>43</v>
      </c>
      <c r="C31" s="6">
        <v>905527</v>
      </c>
      <c r="D31" s="7">
        <v>1358160.7501414865</v>
      </c>
    </row>
    <row r="32" spans="1:4" x14ac:dyDescent="0.25">
      <c r="A32" s="6">
        <v>31</v>
      </c>
      <c r="B32" t="s">
        <v>44</v>
      </c>
      <c r="C32" s="6">
        <v>945882</v>
      </c>
      <c r="D32" s="7">
        <v>779203.88991963374</v>
      </c>
    </row>
    <row r="33" spans="1:4" x14ac:dyDescent="0.25">
      <c r="A33" s="6">
        <v>32</v>
      </c>
      <c r="B33" t="s">
        <v>45</v>
      </c>
      <c r="C33" s="6">
        <v>715317</v>
      </c>
      <c r="D33" s="7">
        <v>1034498.9588204334</v>
      </c>
    </row>
    <row r="34" spans="1:4" x14ac:dyDescent="0.25">
      <c r="A34" s="6">
        <v>33</v>
      </c>
      <c r="B34" t="s">
        <v>46</v>
      </c>
      <c r="C34" s="6">
        <v>725275</v>
      </c>
      <c r="D34" s="7">
        <v>1610439.9793966617</v>
      </c>
    </row>
    <row r="35" spans="1:4" x14ac:dyDescent="0.25">
      <c r="A35" s="6">
        <v>34</v>
      </c>
      <c r="B35" t="s">
        <v>47</v>
      </c>
      <c r="C35" s="6">
        <v>805545</v>
      </c>
      <c r="D35" s="7">
        <v>1452136.149994422</v>
      </c>
    </row>
    <row r="36" spans="1:4" x14ac:dyDescent="0.25">
      <c r="A36" s="6">
        <v>35</v>
      </c>
      <c r="B36" t="s">
        <v>48</v>
      </c>
      <c r="C36" s="6">
        <v>796293</v>
      </c>
      <c r="D36" s="7">
        <v>523908.82101883373</v>
      </c>
    </row>
    <row r="37" spans="1:4" x14ac:dyDescent="0.25">
      <c r="A37" s="6">
        <v>36</v>
      </c>
      <c r="B37" t="s">
        <v>49</v>
      </c>
      <c r="C37" s="6">
        <v>905612</v>
      </c>
      <c r="D37" s="7">
        <v>1288375.7217828955</v>
      </c>
    </row>
    <row r="38" spans="1:4" x14ac:dyDescent="0.25">
      <c r="A38" s="6">
        <v>37</v>
      </c>
      <c r="B38" t="s">
        <v>50</v>
      </c>
      <c r="C38" s="6">
        <v>915748</v>
      </c>
      <c r="D38" s="7">
        <v>1218878.7308043444</v>
      </c>
    </row>
    <row r="39" spans="1:4" x14ac:dyDescent="0.25">
      <c r="A39" s="6">
        <v>38</v>
      </c>
      <c r="B39" t="s">
        <v>51</v>
      </c>
      <c r="C39" s="6">
        <v>935568</v>
      </c>
      <c r="D39" s="7">
        <v>1400421.8909115798</v>
      </c>
    </row>
    <row r="40" spans="1:4" x14ac:dyDescent="0.25">
      <c r="A40" s="6">
        <v>39</v>
      </c>
      <c r="B40" t="s">
        <v>52</v>
      </c>
      <c r="C40" s="6">
        <v>845538</v>
      </c>
      <c r="D40" s="7">
        <v>1325251.6761796777</v>
      </c>
    </row>
    <row r="41" spans="1:4" x14ac:dyDescent="0.25">
      <c r="A41" s="6">
        <v>40</v>
      </c>
      <c r="B41" t="s">
        <v>53</v>
      </c>
      <c r="C41" s="6">
        <v>966307</v>
      </c>
      <c r="D41" s="7">
        <v>708288.59300274483</v>
      </c>
    </row>
    <row r="42" spans="1:4" x14ac:dyDescent="0.25">
      <c r="A42" s="6">
        <v>41</v>
      </c>
      <c r="B42" t="s">
        <v>54</v>
      </c>
      <c r="C42" s="6" t="s">
        <v>340</v>
      </c>
      <c r="D42" s="7">
        <v>233156.10365958954</v>
      </c>
    </row>
    <row r="43" spans="1:4" x14ac:dyDescent="0.25">
      <c r="A43" s="6">
        <v>42</v>
      </c>
      <c r="B43" t="s">
        <v>55</v>
      </c>
      <c r="C43" s="6">
        <v>925719</v>
      </c>
      <c r="D43" s="7">
        <v>1006132.840053678</v>
      </c>
    </row>
    <row r="44" spans="1:4" x14ac:dyDescent="0.25">
      <c r="A44" s="6">
        <v>43</v>
      </c>
      <c r="B44" t="s">
        <v>56</v>
      </c>
      <c r="C44" s="6">
        <v>865487</v>
      </c>
      <c r="D44" s="7">
        <v>1407801.4579833085</v>
      </c>
    </row>
    <row r="45" spans="1:4" x14ac:dyDescent="0.25">
      <c r="A45" s="6">
        <v>44</v>
      </c>
      <c r="B45" t="s">
        <v>57</v>
      </c>
      <c r="C45" s="6">
        <v>885799</v>
      </c>
      <c r="D45" s="7">
        <v>1067408.0327822422</v>
      </c>
    </row>
    <row r="46" spans="1:4" x14ac:dyDescent="0.25">
      <c r="A46" s="6">
        <v>45</v>
      </c>
      <c r="B46" t="s">
        <v>58</v>
      </c>
      <c r="C46" s="6">
        <v>935875</v>
      </c>
      <c r="D46" s="7">
        <v>835936.12745314476</v>
      </c>
    </row>
    <row r="47" spans="1:4" x14ac:dyDescent="0.25">
      <c r="A47" s="6">
        <v>46</v>
      </c>
      <c r="B47" t="s">
        <v>59</v>
      </c>
      <c r="C47" s="6">
        <v>925667</v>
      </c>
      <c r="D47" s="7">
        <v>1277029.2742761932</v>
      </c>
    </row>
    <row r="48" spans="1:4" x14ac:dyDescent="0.25">
      <c r="A48" s="6">
        <v>47</v>
      </c>
      <c r="B48" t="s">
        <v>60</v>
      </c>
      <c r="C48" s="6">
        <v>845480</v>
      </c>
      <c r="D48" s="7">
        <v>1407801.4579833085</v>
      </c>
    </row>
    <row r="49" spans="1:4" x14ac:dyDescent="0.25">
      <c r="A49" s="6">
        <v>48</v>
      </c>
      <c r="B49" t="s">
        <v>61</v>
      </c>
      <c r="C49" s="6">
        <v>825558</v>
      </c>
      <c r="D49" s="7">
        <v>1400421.8909115798</v>
      </c>
    </row>
    <row r="50" spans="1:4" x14ac:dyDescent="0.25">
      <c r="A50" s="6">
        <v>49</v>
      </c>
      <c r="B50" t="s">
        <v>62</v>
      </c>
      <c r="C50" s="6">
        <v>916333</v>
      </c>
      <c r="D50" s="7">
        <v>302653.09463814058</v>
      </c>
    </row>
    <row r="51" spans="1:4" x14ac:dyDescent="0.25">
      <c r="A51" s="6">
        <v>50</v>
      </c>
      <c r="B51" t="s">
        <v>63</v>
      </c>
      <c r="C51" s="6">
        <v>895790</v>
      </c>
      <c r="D51" s="7">
        <v>1105414.2557373224</v>
      </c>
    </row>
    <row r="52" spans="1:4" x14ac:dyDescent="0.25">
      <c r="A52" s="6">
        <v>51</v>
      </c>
      <c r="B52" t="s">
        <v>64</v>
      </c>
      <c r="C52" s="6">
        <v>875617</v>
      </c>
      <c r="D52" s="7">
        <v>1288375.7217828955</v>
      </c>
    </row>
    <row r="53" spans="1:4" x14ac:dyDescent="0.25">
      <c r="A53" s="6">
        <v>52</v>
      </c>
      <c r="B53" t="s">
        <v>65</v>
      </c>
      <c r="C53" s="6">
        <v>955885</v>
      </c>
      <c r="D53" s="7">
        <v>779203.88991963374</v>
      </c>
    </row>
    <row r="54" spans="1:4" x14ac:dyDescent="0.25">
      <c r="A54" s="6">
        <v>53</v>
      </c>
      <c r="B54" t="s">
        <v>66</v>
      </c>
      <c r="C54" s="6">
        <v>865564</v>
      </c>
      <c r="D54" s="7">
        <v>1400421.8909115798</v>
      </c>
    </row>
    <row r="55" spans="1:4" x14ac:dyDescent="0.25">
      <c r="A55" s="6">
        <v>54</v>
      </c>
      <c r="B55" t="s">
        <v>67</v>
      </c>
      <c r="C55" s="6">
        <v>875687</v>
      </c>
      <c r="D55" s="7">
        <v>1190512.6120375888</v>
      </c>
    </row>
    <row r="56" spans="1:4" x14ac:dyDescent="0.25">
      <c r="A56" s="6">
        <v>55</v>
      </c>
      <c r="B56" t="s">
        <v>68</v>
      </c>
      <c r="C56" s="6">
        <v>965864</v>
      </c>
      <c r="D56" s="7">
        <v>1006132.840053678</v>
      </c>
    </row>
    <row r="57" spans="1:4" x14ac:dyDescent="0.25">
      <c r="A57" s="6">
        <v>56</v>
      </c>
      <c r="B57" t="s">
        <v>69</v>
      </c>
      <c r="C57" s="6">
        <v>855554</v>
      </c>
      <c r="D57" s="7">
        <v>1400421.8909115798</v>
      </c>
    </row>
    <row r="58" spans="1:4" x14ac:dyDescent="0.25">
      <c r="A58" s="6">
        <v>57</v>
      </c>
      <c r="B58" t="s">
        <v>70</v>
      </c>
      <c r="C58" s="6">
        <v>935733</v>
      </c>
      <c r="D58" s="7">
        <v>1218878.7308043444</v>
      </c>
    </row>
    <row r="59" spans="1:4" x14ac:dyDescent="0.25">
      <c r="A59" s="6">
        <v>58</v>
      </c>
      <c r="B59" t="s">
        <v>71</v>
      </c>
      <c r="C59" s="6">
        <v>895675</v>
      </c>
      <c r="D59" s="7">
        <v>1277029.2742761932</v>
      </c>
    </row>
    <row r="60" spans="1:4" x14ac:dyDescent="0.25">
      <c r="A60" s="6">
        <v>59</v>
      </c>
      <c r="B60" t="s">
        <v>72</v>
      </c>
      <c r="C60" s="6">
        <v>705065</v>
      </c>
      <c r="D60" s="7">
        <v>1442971.0690617131</v>
      </c>
    </row>
    <row r="61" spans="1:4" x14ac:dyDescent="0.25">
      <c r="A61" s="6">
        <v>60</v>
      </c>
      <c r="B61" t="s">
        <v>73</v>
      </c>
      <c r="C61" s="6">
        <v>684716</v>
      </c>
      <c r="D61" s="7">
        <v>1562463.3443666708</v>
      </c>
    </row>
    <row r="62" spans="1:4" x14ac:dyDescent="0.25">
      <c r="A62" s="6">
        <v>61</v>
      </c>
      <c r="B62" t="s">
        <v>74</v>
      </c>
      <c r="C62" s="6">
        <v>705442</v>
      </c>
      <c r="D62" s="7">
        <v>1325251.6761796777</v>
      </c>
    </row>
    <row r="63" spans="1:4" x14ac:dyDescent="0.25">
      <c r="A63" s="6">
        <v>62</v>
      </c>
      <c r="B63" t="s">
        <v>75</v>
      </c>
      <c r="C63" s="6">
        <v>795553</v>
      </c>
      <c r="D63" s="7">
        <v>1400421.8909115798</v>
      </c>
    </row>
    <row r="64" spans="1:4" x14ac:dyDescent="0.25">
      <c r="A64" s="6">
        <v>63</v>
      </c>
      <c r="B64" t="s">
        <v>76</v>
      </c>
      <c r="C64" s="6">
        <v>684692</v>
      </c>
      <c r="D64" s="7">
        <v>1560832.2925375823</v>
      </c>
    </row>
    <row r="65" spans="1:4" x14ac:dyDescent="0.25">
      <c r="A65" s="6">
        <v>64</v>
      </c>
      <c r="B65" t="s">
        <v>77</v>
      </c>
      <c r="C65" s="6">
        <v>705063</v>
      </c>
      <c r="D65" s="7">
        <v>1442971.0690617131</v>
      </c>
    </row>
    <row r="66" spans="1:4" x14ac:dyDescent="0.25">
      <c r="A66" s="6">
        <v>65</v>
      </c>
      <c r="B66" t="s">
        <v>78</v>
      </c>
      <c r="C66" s="6">
        <v>855497</v>
      </c>
      <c r="D66" s="7">
        <v>1349362.87713142</v>
      </c>
    </row>
    <row r="67" spans="1:4" x14ac:dyDescent="0.25">
      <c r="A67" s="6">
        <v>66</v>
      </c>
      <c r="B67" t="s">
        <v>79</v>
      </c>
      <c r="C67" s="6">
        <v>845536</v>
      </c>
      <c r="D67" s="7">
        <v>864783.93246587378</v>
      </c>
    </row>
    <row r="68" spans="1:4" x14ac:dyDescent="0.25">
      <c r="A68" s="6">
        <v>67</v>
      </c>
      <c r="B68" t="s">
        <v>80</v>
      </c>
      <c r="C68" s="6">
        <v>935743</v>
      </c>
      <c r="D68" s="7">
        <v>1218878.7308043444</v>
      </c>
    </row>
    <row r="69" spans="1:4" x14ac:dyDescent="0.25">
      <c r="A69" s="6">
        <v>68</v>
      </c>
      <c r="B69" t="s">
        <v>81</v>
      </c>
      <c r="C69" s="6">
        <v>715248</v>
      </c>
      <c r="D69" s="7">
        <v>1442971.0690617131</v>
      </c>
    </row>
    <row r="70" spans="1:4" x14ac:dyDescent="0.25">
      <c r="A70" s="6">
        <v>69</v>
      </c>
      <c r="B70" t="s">
        <v>82</v>
      </c>
      <c r="C70" s="6">
        <v>825485</v>
      </c>
      <c r="D70" s="7">
        <v>1374892.3840214999</v>
      </c>
    </row>
    <row r="71" spans="1:4" x14ac:dyDescent="0.25">
      <c r="A71" s="6">
        <v>70</v>
      </c>
      <c r="B71" t="s">
        <v>83</v>
      </c>
      <c r="C71" s="6" t="s">
        <v>341</v>
      </c>
      <c r="D71" s="7">
        <v>233156.10365958954</v>
      </c>
    </row>
    <row r="72" spans="1:4" x14ac:dyDescent="0.25">
      <c r="A72" s="6">
        <v>71</v>
      </c>
      <c r="B72" t="s">
        <v>84</v>
      </c>
      <c r="C72" s="6">
        <v>945744</v>
      </c>
      <c r="D72" s="7">
        <v>1218878.7308043444</v>
      </c>
    </row>
    <row r="73" spans="1:4" x14ac:dyDescent="0.25">
      <c r="A73" s="6">
        <v>72</v>
      </c>
      <c r="B73" t="s">
        <v>85</v>
      </c>
      <c r="C73" s="6">
        <v>935659</v>
      </c>
      <c r="D73" s="7">
        <v>1278447.5802145312</v>
      </c>
    </row>
    <row r="74" spans="1:4" x14ac:dyDescent="0.25">
      <c r="A74" s="6">
        <v>73</v>
      </c>
      <c r="B74" t="s">
        <v>86</v>
      </c>
      <c r="C74" s="6">
        <v>825489</v>
      </c>
      <c r="D74" s="7">
        <v>1374892.3840214999</v>
      </c>
    </row>
    <row r="75" spans="1:4" x14ac:dyDescent="0.25">
      <c r="A75" s="6">
        <v>74</v>
      </c>
      <c r="B75" t="s">
        <v>87</v>
      </c>
      <c r="C75" s="6">
        <v>935793</v>
      </c>
      <c r="D75" s="7">
        <v>1105414.2557373224</v>
      </c>
    </row>
    <row r="76" spans="1:4" x14ac:dyDescent="0.25">
      <c r="A76" s="6">
        <v>75</v>
      </c>
      <c r="B76" t="s">
        <v>88</v>
      </c>
      <c r="C76" s="6">
        <v>946319</v>
      </c>
      <c r="D76" s="7">
        <v>467176.58348532266</v>
      </c>
    </row>
    <row r="77" spans="1:4" x14ac:dyDescent="0.25">
      <c r="A77" s="6">
        <v>76</v>
      </c>
      <c r="B77" t="s">
        <v>89</v>
      </c>
      <c r="C77" s="6">
        <v>895771</v>
      </c>
      <c r="D77" s="7">
        <v>1119597.3151207</v>
      </c>
    </row>
    <row r="78" spans="1:4" x14ac:dyDescent="0.25">
      <c r="A78" s="6">
        <v>77</v>
      </c>
      <c r="B78" t="s">
        <v>90</v>
      </c>
      <c r="C78" s="6">
        <v>895663</v>
      </c>
      <c r="D78" s="7">
        <v>1278447.5802145312</v>
      </c>
    </row>
    <row r="79" spans="1:4" x14ac:dyDescent="0.25">
      <c r="A79" s="6">
        <v>78</v>
      </c>
      <c r="B79" t="s">
        <v>91</v>
      </c>
      <c r="C79" s="6">
        <v>935876</v>
      </c>
      <c r="D79" s="7">
        <v>835936.12745314476</v>
      </c>
    </row>
    <row r="80" spans="1:4" x14ac:dyDescent="0.25">
      <c r="A80" s="6">
        <v>79</v>
      </c>
      <c r="B80" t="s">
        <v>92</v>
      </c>
      <c r="C80" s="6">
        <v>915699</v>
      </c>
      <c r="D80" s="7">
        <v>1190512.6120375888</v>
      </c>
    </row>
    <row r="81" spans="1:4" x14ac:dyDescent="0.25">
      <c r="A81" s="6">
        <v>80</v>
      </c>
      <c r="B81" t="s">
        <v>93</v>
      </c>
      <c r="C81" s="6">
        <v>705716</v>
      </c>
      <c r="D81" s="7">
        <v>1218878.7308043444</v>
      </c>
    </row>
    <row r="82" spans="1:4" x14ac:dyDescent="0.25">
      <c r="A82" s="6">
        <v>81</v>
      </c>
      <c r="B82" t="s">
        <v>94</v>
      </c>
      <c r="C82" s="6" t="s">
        <v>342</v>
      </c>
      <c r="D82" s="7">
        <v>266065.17762139824</v>
      </c>
    </row>
    <row r="83" spans="1:4" x14ac:dyDescent="0.25">
      <c r="A83" s="6">
        <v>82</v>
      </c>
      <c r="B83" t="s">
        <v>95</v>
      </c>
      <c r="C83" s="6">
        <v>735247</v>
      </c>
      <c r="D83" s="7">
        <v>1475880.1430235219</v>
      </c>
    </row>
    <row r="84" spans="1:4" x14ac:dyDescent="0.25">
      <c r="A84" s="6">
        <v>83</v>
      </c>
      <c r="B84" t="s">
        <v>96</v>
      </c>
      <c r="C84" s="6" t="s">
        <v>343</v>
      </c>
      <c r="D84" s="7">
        <v>233156.10365958954</v>
      </c>
    </row>
    <row r="85" spans="1:4" x14ac:dyDescent="0.25">
      <c r="A85" s="6">
        <v>84</v>
      </c>
      <c r="B85" t="s">
        <v>97</v>
      </c>
      <c r="C85" s="6">
        <v>825573</v>
      </c>
      <c r="D85" s="7">
        <v>1400421.8909115798</v>
      </c>
    </row>
    <row r="86" spans="1:4" x14ac:dyDescent="0.25">
      <c r="A86" s="6">
        <v>85</v>
      </c>
      <c r="B86" t="s">
        <v>98</v>
      </c>
      <c r="C86" s="6">
        <v>845759</v>
      </c>
      <c r="D86" s="7">
        <v>1218878.7308043444</v>
      </c>
    </row>
    <row r="87" spans="1:4" x14ac:dyDescent="0.25">
      <c r="A87" s="6">
        <v>86</v>
      </c>
      <c r="B87" t="s">
        <v>99</v>
      </c>
      <c r="C87" s="6">
        <v>715438</v>
      </c>
      <c r="D87" s="7">
        <v>1442971.0690617131</v>
      </c>
    </row>
    <row r="88" spans="1:4" x14ac:dyDescent="0.25">
      <c r="A88" s="6">
        <v>87</v>
      </c>
      <c r="B88" t="s">
        <v>100</v>
      </c>
      <c r="C88" s="6">
        <v>895671</v>
      </c>
      <c r="D88" s="7">
        <v>1277029.2742761932</v>
      </c>
    </row>
    <row r="89" spans="1:4" x14ac:dyDescent="0.25">
      <c r="A89" s="6">
        <v>88</v>
      </c>
      <c r="B89" t="s">
        <v>101</v>
      </c>
      <c r="C89" s="6">
        <v>945798</v>
      </c>
      <c r="D89" s="7">
        <v>1058005.4402217255</v>
      </c>
    </row>
    <row r="90" spans="1:4" x14ac:dyDescent="0.25">
      <c r="A90" s="6">
        <v>89</v>
      </c>
      <c r="B90" t="s">
        <v>102</v>
      </c>
      <c r="C90" s="6">
        <v>915824</v>
      </c>
      <c r="D90" s="7">
        <v>1006132.840053678</v>
      </c>
    </row>
    <row r="91" spans="1:4" x14ac:dyDescent="0.25">
      <c r="A91" s="6">
        <v>90</v>
      </c>
      <c r="B91" t="s">
        <v>103</v>
      </c>
      <c r="C91" s="6">
        <v>865570</v>
      </c>
      <c r="D91" s="7">
        <v>1400421.8909115798</v>
      </c>
    </row>
    <row r="92" spans="1:4" x14ac:dyDescent="0.25">
      <c r="A92" s="6">
        <v>91</v>
      </c>
      <c r="B92" t="s">
        <v>104</v>
      </c>
      <c r="C92" s="6">
        <v>775604</v>
      </c>
      <c r="D92" s="7">
        <v>1400421.8909115798</v>
      </c>
    </row>
    <row r="93" spans="1:4" x14ac:dyDescent="0.25">
      <c r="A93" s="6">
        <v>92</v>
      </c>
      <c r="B93" t="s">
        <v>105</v>
      </c>
      <c r="C93" s="6">
        <v>835537</v>
      </c>
      <c r="D93" s="7">
        <v>1489797.0459887213</v>
      </c>
    </row>
    <row r="94" spans="1:4" x14ac:dyDescent="0.25">
      <c r="A94" s="6">
        <v>93</v>
      </c>
      <c r="B94" t="s">
        <v>106</v>
      </c>
      <c r="C94" s="6">
        <v>955855</v>
      </c>
      <c r="D94" s="7">
        <v>738788.85887690284</v>
      </c>
    </row>
    <row r="95" spans="1:4" x14ac:dyDescent="0.25">
      <c r="A95" s="6">
        <v>94</v>
      </c>
      <c r="B95" t="s">
        <v>107</v>
      </c>
      <c r="C95" s="6">
        <v>915709</v>
      </c>
      <c r="D95" s="7">
        <v>378313.91321587731</v>
      </c>
    </row>
    <row r="96" spans="1:4" x14ac:dyDescent="0.25">
      <c r="A96" s="6">
        <v>95</v>
      </c>
      <c r="B96" t="s">
        <v>108</v>
      </c>
      <c r="C96" s="6">
        <v>795560</v>
      </c>
      <c r="D96" s="7">
        <v>1400421.8909115798</v>
      </c>
    </row>
    <row r="97" spans="1:4" x14ac:dyDescent="0.25">
      <c r="A97" s="6">
        <v>96</v>
      </c>
      <c r="B97" t="s">
        <v>109</v>
      </c>
      <c r="C97" s="6">
        <v>955826</v>
      </c>
      <c r="D97" s="7">
        <v>1006132.840053678</v>
      </c>
    </row>
    <row r="98" spans="1:4" x14ac:dyDescent="0.25">
      <c r="A98" s="6">
        <v>97</v>
      </c>
      <c r="B98" t="s">
        <v>110</v>
      </c>
      <c r="C98" s="6">
        <v>875747</v>
      </c>
      <c r="D98" s="7">
        <v>1218878.7308043444</v>
      </c>
    </row>
    <row r="99" spans="1:4" x14ac:dyDescent="0.25">
      <c r="A99" s="6">
        <v>98</v>
      </c>
      <c r="B99" t="s">
        <v>111</v>
      </c>
      <c r="C99" s="6">
        <v>885512</v>
      </c>
      <c r="D99" s="7">
        <v>1325251.6761796777</v>
      </c>
    </row>
    <row r="100" spans="1:4" x14ac:dyDescent="0.25">
      <c r="A100" s="6">
        <v>99</v>
      </c>
      <c r="B100" t="s">
        <v>112</v>
      </c>
      <c r="C100" s="6">
        <v>925645</v>
      </c>
      <c r="D100" s="7">
        <v>1278447.5802145312</v>
      </c>
    </row>
    <row r="101" spans="1:4" x14ac:dyDescent="0.25">
      <c r="A101" s="6">
        <v>100</v>
      </c>
      <c r="B101" t="s">
        <v>113</v>
      </c>
      <c r="C101" s="6">
        <v>915778</v>
      </c>
      <c r="D101" s="7">
        <v>1105414.2557373224</v>
      </c>
    </row>
    <row r="102" spans="1:4" x14ac:dyDescent="0.25">
      <c r="A102" s="6">
        <v>101</v>
      </c>
      <c r="B102" t="s">
        <v>114</v>
      </c>
      <c r="C102" s="6">
        <v>966298</v>
      </c>
      <c r="D102" s="7">
        <v>467176.58348532266</v>
      </c>
    </row>
    <row r="103" spans="1:4" x14ac:dyDescent="0.25">
      <c r="A103" s="6">
        <v>102</v>
      </c>
      <c r="B103" t="s">
        <v>115</v>
      </c>
      <c r="C103" s="6">
        <v>915680</v>
      </c>
      <c r="D103" s="7">
        <v>1216042.1189276688</v>
      </c>
    </row>
    <row r="104" spans="1:4" x14ac:dyDescent="0.25">
      <c r="A104" s="6">
        <v>103</v>
      </c>
      <c r="B104" t="s">
        <v>116</v>
      </c>
      <c r="C104" s="6">
        <v>885496</v>
      </c>
      <c r="D104" s="7">
        <v>1349362.87713142</v>
      </c>
    </row>
    <row r="105" spans="1:4" x14ac:dyDescent="0.25">
      <c r="A105" s="6">
        <v>104</v>
      </c>
      <c r="B105" t="s">
        <v>117</v>
      </c>
      <c r="C105" s="6">
        <v>925841</v>
      </c>
      <c r="D105" s="7">
        <v>1006132.840053678</v>
      </c>
    </row>
    <row r="106" spans="1:4" x14ac:dyDescent="0.25">
      <c r="A106" s="6">
        <v>105</v>
      </c>
      <c r="B106" t="s">
        <v>118</v>
      </c>
      <c r="C106" s="6">
        <v>694858</v>
      </c>
      <c r="D106" s="7">
        <v>1639761.5151451384</v>
      </c>
    </row>
    <row r="107" spans="1:4" x14ac:dyDescent="0.25">
      <c r="A107" s="6">
        <v>106</v>
      </c>
      <c r="B107" t="s">
        <v>119</v>
      </c>
      <c r="C107" s="6">
        <v>945779</v>
      </c>
      <c r="D107" s="7">
        <v>1105414.2557373224</v>
      </c>
    </row>
    <row r="108" spans="1:4" x14ac:dyDescent="0.25">
      <c r="A108" s="6">
        <v>107</v>
      </c>
      <c r="B108" t="s">
        <v>120</v>
      </c>
      <c r="C108" s="6">
        <v>745561</v>
      </c>
      <c r="D108" s="7">
        <v>1400421.8909115798</v>
      </c>
    </row>
    <row r="109" spans="1:4" x14ac:dyDescent="0.25">
      <c r="A109" s="6">
        <v>108</v>
      </c>
      <c r="B109" t="s">
        <v>121</v>
      </c>
      <c r="C109" s="6">
        <v>915860</v>
      </c>
      <c r="D109" s="7">
        <v>1006132.840053678</v>
      </c>
    </row>
    <row r="110" spans="1:4" x14ac:dyDescent="0.25">
      <c r="A110" s="6">
        <v>109</v>
      </c>
      <c r="B110" t="s">
        <v>122</v>
      </c>
      <c r="C110" s="6">
        <v>925808</v>
      </c>
      <c r="D110" s="7">
        <v>652038.04171520739</v>
      </c>
    </row>
    <row r="111" spans="1:4" x14ac:dyDescent="0.25">
      <c r="A111" s="6">
        <v>110</v>
      </c>
      <c r="B111" t="s">
        <v>123</v>
      </c>
      <c r="C111" s="6">
        <v>825578</v>
      </c>
      <c r="D111" s="7">
        <v>1400421.8909115798</v>
      </c>
    </row>
    <row r="112" spans="1:4" x14ac:dyDescent="0.25">
      <c r="A112" s="6">
        <v>111</v>
      </c>
      <c r="B112" t="s">
        <v>124</v>
      </c>
      <c r="C112" s="6">
        <v>835482</v>
      </c>
      <c r="D112" s="7">
        <v>1374892.3840214999</v>
      </c>
    </row>
    <row r="113" spans="1:4" x14ac:dyDescent="0.25">
      <c r="A113" s="6">
        <v>112</v>
      </c>
      <c r="B113" t="s">
        <v>125</v>
      </c>
      <c r="C113" s="6">
        <v>885723</v>
      </c>
      <c r="D113" s="7">
        <v>1190512.6120375888</v>
      </c>
    </row>
    <row r="114" spans="1:4" x14ac:dyDescent="0.25">
      <c r="A114" s="6">
        <v>113</v>
      </c>
      <c r="B114" t="s">
        <v>126</v>
      </c>
      <c r="C114" s="6">
        <v>705294</v>
      </c>
      <c r="D114" s="7">
        <v>1442971.0690617131</v>
      </c>
    </row>
    <row r="115" spans="1:4" x14ac:dyDescent="0.25">
      <c r="A115" s="6">
        <v>114</v>
      </c>
      <c r="B115" t="s">
        <v>127</v>
      </c>
      <c r="C115" s="6">
        <v>855523</v>
      </c>
      <c r="D115" s="7">
        <v>1281760.6075642961</v>
      </c>
    </row>
    <row r="116" spans="1:4" x14ac:dyDescent="0.25">
      <c r="A116" s="6">
        <v>115</v>
      </c>
      <c r="B116" t="s">
        <v>128</v>
      </c>
      <c r="C116" s="6">
        <v>865625</v>
      </c>
      <c r="D116" s="7">
        <v>1288375.7217828955</v>
      </c>
    </row>
    <row r="117" spans="1:4" x14ac:dyDescent="0.25">
      <c r="A117" s="6">
        <v>116</v>
      </c>
      <c r="B117" t="s">
        <v>129</v>
      </c>
      <c r="C117" s="6">
        <v>705278</v>
      </c>
      <c r="D117" s="7">
        <v>2118179.977664568</v>
      </c>
    </row>
    <row r="118" spans="1:4" x14ac:dyDescent="0.25">
      <c r="A118" s="6">
        <v>117</v>
      </c>
      <c r="B118" t="s">
        <v>130</v>
      </c>
      <c r="C118" s="6">
        <v>835503</v>
      </c>
      <c r="D118" s="7">
        <v>1349362.87713142</v>
      </c>
    </row>
    <row r="119" spans="1:4" x14ac:dyDescent="0.25">
      <c r="A119" s="6">
        <v>118</v>
      </c>
      <c r="B119" t="s">
        <v>131</v>
      </c>
      <c r="C119" s="6">
        <v>925886</v>
      </c>
      <c r="D119" s="7">
        <v>779203.88991963374</v>
      </c>
    </row>
    <row r="120" spans="1:4" x14ac:dyDescent="0.25">
      <c r="A120" s="6">
        <v>119</v>
      </c>
      <c r="B120" t="s">
        <v>132</v>
      </c>
      <c r="C120" s="6">
        <v>695576</v>
      </c>
      <c r="D120" s="7">
        <v>1400421.8909115798</v>
      </c>
    </row>
    <row r="121" spans="1:4" x14ac:dyDescent="0.25">
      <c r="A121" s="6">
        <v>120</v>
      </c>
      <c r="B121" t="s">
        <v>133</v>
      </c>
      <c r="C121" s="6">
        <v>796294</v>
      </c>
      <c r="D121" s="7">
        <v>467176.58348532266</v>
      </c>
    </row>
    <row r="122" spans="1:4" x14ac:dyDescent="0.25">
      <c r="A122" s="6">
        <v>121</v>
      </c>
      <c r="B122" t="s">
        <v>134</v>
      </c>
      <c r="C122" s="6">
        <v>825599</v>
      </c>
      <c r="D122" s="7">
        <v>1400421.8909115798</v>
      </c>
    </row>
    <row r="123" spans="1:4" x14ac:dyDescent="0.25">
      <c r="A123" s="6">
        <v>122</v>
      </c>
      <c r="B123" t="s">
        <v>135</v>
      </c>
      <c r="C123" s="6">
        <v>775491</v>
      </c>
      <c r="D123" s="7">
        <v>1428173.7418644282</v>
      </c>
    </row>
    <row r="124" spans="1:4" x14ac:dyDescent="0.25">
      <c r="A124" s="6">
        <v>123</v>
      </c>
      <c r="B124" t="s">
        <v>136</v>
      </c>
      <c r="C124" s="6">
        <v>875556</v>
      </c>
      <c r="D124" s="7">
        <v>1400421.8909115798</v>
      </c>
    </row>
    <row r="125" spans="1:4" x14ac:dyDescent="0.25">
      <c r="A125" s="6">
        <v>124</v>
      </c>
      <c r="B125" t="s">
        <v>137</v>
      </c>
      <c r="C125" s="6">
        <v>805549</v>
      </c>
      <c r="D125" s="7">
        <v>1400421.8909115798</v>
      </c>
    </row>
    <row r="126" spans="1:4" x14ac:dyDescent="0.25">
      <c r="A126" s="6">
        <v>125</v>
      </c>
      <c r="B126" t="s">
        <v>138</v>
      </c>
      <c r="C126" s="6">
        <v>835544</v>
      </c>
      <c r="D126" s="7">
        <v>1456837.4462746803</v>
      </c>
    </row>
    <row r="127" spans="1:4" x14ac:dyDescent="0.25">
      <c r="A127" s="6">
        <v>126</v>
      </c>
      <c r="B127" t="s">
        <v>139</v>
      </c>
      <c r="C127" s="6">
        <v>835750</v>
      </c>
      <c r="D127" s="7">
        <v>1218878.7308043444</v>
      </c>
    </row>
    <row r="128" spans="1:4" x14ac:dyDescent="0.25">
      <c r="A128" s="6">
        <v>127</v>
      </c>
      <c r="B128" t="s">
        <v>140</v>
      </c>
      <c r="C128" s="6">
        <v>735368</v>
      </c>
      <c r="D128" s="7">
        <v>1442971.0690617131</v>
      </c>
    </row>
    <row r="129" spans="1:4" x14ac:dyDescent="0.25">
      <c r="A129" s="6">
        <v>128</v>
      </c>
      <c r="B129" t="s">
        <v>141</v>
      </c>
      <c r="C129" s="6">
        <v>885525</v>
      </c>
      <c r="D129" s="7">
        <v>1325251.6761796777</v>
      </c>
    </row>
    <row r="130" spans="1:4" x14ac:dyDescent="0.25">
      <c r="A130" s="6">
        <v>129</v>
      </c>
      <c r="B130" t="s">
        <v>142</v>
      </c>
      <c r="C130" s="6">
        <v>815572</v>
      </c>
      <c r="D130" s="7">
        <v>1433330.9648733884</v>
      </c>
    </row>
    <row r="131" spans="1:4" x14ac:dyDescent="0.25">
      <c r="A131" s="6">
        <v>130</v>
      </c>
      <c r="B131" t="s">
        <v>143</v>
      </c>
      <c r="C131" s="6">
        <v>885618</v>
      </c>
      <c r="D131" s="7">
        <v>1288375.7217828955</v>
      </c>
    </row>
    <row r="132" spans="1:4" x14ac:dyDescent="0.25">
      <c r="A132" s="6">
        <v>131</v>
      </c>
      <c r="B132" t="s">
        <v>144</v>
      </c>
      <c r="C132" s="6">
        <v>945809</v>
      </c>
      <c r="D132" s="7">
        <v>1006132.840053678</v>
      </c>
    </row>
    <row r="133" spans="1:4" x14ac:dyDescent="0.25">
      <c r="A133" s="6">
        <v>132</v>
      </c>
      <c r="B133" t="s">
        <v>145</v>
      </c>
      <c r="C133" s="6">
        <v>695267</v>
      </c>
      <c r="D133" s="7">
        <v>1554024.424033561</v>
      </c>
    </row>
    <row r="134" spans="1:4" x14ac:dyDescent="0.25">
      <c r="A134" s="6">
        <v>133</v>
      </c>
      <c r="B134" t="s">
        <v>146</v>
      </c>
      <c r="C134" s="6">
        <v>795757</v>
      </c>
      <c r="D134" s="7">
        <v>1242385.2122056363</v>
      </c>
    </row>
    <row r="135" spans="1:4" x14ac:dyDescent="0.25">
      <c r="A135" s="6">
        <v>134</v>
      </c>
      <c r="B135" t="s">
        <v>147</v>
      </c>
      <c r="C135" s="6" t="s">
        <v>344</v>
      </c>
      <c r="D135" s="7">
        <v>266065.17762139824</v>
      </c>
    </row>
    <row r="136" spans="1:4" x14ac:dyDescent="0.25">
      <c r="A136" s="6">
        <v>135</v>
      </c>
      <c r="B136" t="s">
        <v>148</v>
      </c>
      <c r="C136" s="6">
        <v>685259</v>
      </c>
      <c r="D136" s="7">
        <v>1539415.872868682</v>
      </c>
    </row>
    <row r="137" spans="1:4" x14ac:dyDescent="0.25">
      <c r="A137" s="6">
        <v>136</v>
      </c>
      <c r="B137" t="s">
        <v>149</v>
      </c>
      <c r="C137" s="6">
        <v>675159</v>
      </c>
      <c r="D137" s="7">
        <v>580893.04867515794</v>
      </c>
    </row>
    <row r="138" spans="1:4" x14ac:dyDescent="0.25">
      <c r="A138" s="6">
        <v>137</v>
      </c>
      <c r="B138" t="s">
        <v>150</v>
      </c>
      <c r="C138" s="6">
        <v>695255</v>
      </c>
      <c r="D138" s="7">
        <v>1547500.2167172071</v>
      </c>
    </row>
    <row r="139" spans="1:4" x14ac:dyDescent="0.25">
      <c r="A139" s="6">
        <v>138</v>
      </c>
      <c r="B139" t="s">
        <v>151</v>
      </c>
      <c r="C139" s="6">
        <v>685470</v>
      </c>
      <c r="D139" s="7">
        <v>1400421.8909115798</v>
      </c>
    </row>
    <row r="140" spans="1:4" x14ac:dyDescent="0.25">
      <c r="A140" s="6">
        <v>139</v>
      </c>
      <c r="B140" t="s">
        <v>152</v>
      </c>
      <c r="C140" s="6">
        <v>675245</v>
      </c>
      <c r="D140" s="7">
        <v>1180116.1606230421</v>
      </c>
    </row>
    <row r="141" spans="1:4" x14ac:dyDescent="0.25">
      <c r="A141" s="6">
        <v>140</v>
      </c>
      <c r="B141" t="s">
        <v>153</v>
      </c>
      <c r="C141" s="6">
        <v>685233</v>
      </c>
      <c r="D141" s="7">
        <v>1442971.0690617131</v>
      </c>
    </row>
    <row r="142" spans="1:4" x14ac:dyDescent="0.25">
      <c r="A142" s="6">
        <v>141</v>
      </c>
      <c r="B142" t="s">
        <v>154</v>
      </c>
      <c r="C142" s="6">
        <v>695471</v>
      </c>
      <c r="D142" s="7">
        <v>1442971.0690617131</v>
      </c>
    </row>
    <row r="143" spans="1:4" x14ac:dyDescent="0.25">
      <c r="A143" s="6">
        <v>142</v>
      </c>
      <c r="B143" t="s">
        <v>155</v>
      </c>
      <c r="C143" s="6">
        <v>694847</v>
      </c>
      <c r="D143" s="7">
        <v>434100.61345716327</v>
      </c>
    </row>
    <row r="144" spans="1:4" x14ac:dyDescent="0.25">
      <c r="A144" s="6">
        <v>143</v>
      </c>
      <c r="B144" t="s">
        <v>156</v>
      </c>
      <c r="C144" s="6">
        <v>866311</v>
      </c>
      <c r="D144" s="7">
        <v>467176.58348532266</v>
      </c>
    </row>
    <row r="145" spans="1:4" x14ac:dyDescent="0.25">
      <c r="A145" s="6">
        <v>144</v>
      </c>
      <c r="B145" t="s">
        <v>157</v>
      </c>
      <c r="C145" s="6">
        <v>785555</v>
      </c>
      <c r="D145" s="7">
        <v>1433330.9648733884</v>
      </c>
    </row>
    <row r="146" spans="1:4" x14ac:dyDescent="0.25">
      <c r="A146" s="6">
        <v>145</v>
      </c>
      <c r="B146" t="s">
        <v>158</v>
      </c>
      <c r="C146" s="6">
        <v>905534</v>
      </c>
      <c r="D146" s="7">
        <v>641641.5903006607</v>
      </c>
    </row>
    <row r="147" spans="1:4" x14ac:dyDescent="0.25">
      <c r="A147" s="6">
        <v>146</v>
      </c>
      <c r="B147" t="s">
        <v>159</v>
      </c>
      <c r="C147" s="6">
        <v>936316</v>
      </c>
      <c r="D147" s="7">
        <v>467176.58348532266</v>
      </c>
    </row>
    <row r="148" spans="1:4" x14ac:dyDescent="0.25">
      <c r="A148" s="6">
        <v>147</v>
      </c>
      <c r="B148" t="s">
        <v>160</v>
      </c>
      <c r="C148" s="6">
        <v>835484</v>
      </c>
      <c r="D148" s="7">
        <v>1374892.3840214999</v>
      </c>
    </row>
    <row r="149" spans="1:4" x14ac:dyDescent="0.25">
      <c r="A149" s="6">
        <v>148</v>
      </c>
      <c r="B149" t="s">
        <v>161</v>
      </c>
      <c r="C149" s="6">
        <v>785483</v>
      </c>
      <c r="D149" s="7">
        <v>1374892.3840214999</v>
      </c>
    </row>
    <row r="150" spans="1:4" x14ac:dyDescent="0.25">
      <c r="A150" s="6">
        <v>149</v>
      </c>
      <c r="B150" t="s">
        <v>162</v>
      </c>
      <c r="C150" s="6">
        <v>925662</v>
      </c>
      <c r="D150" s="7">
        <v>1278447.5802145312</v>
      </c>
    </row>
    <row r="151" spans="1:4" x14ac:dyDescent="0.25">
      <c r="A151" s="6">
        <v>150</v>
      </c>
      <c r="B151" t="s">
        <v>163</v>
      </c>
      <c r="C151" s="6">
        <v>695329</v>
      </c>
      <c r="D151" s="7">
        <v>1442971.0690617131</v>
      </c>
    </row>
    <row r="152" spans="1:4" x14ac:dyDescent="0.25">
      <c r="A152" s="6">
        <v>151</v>
      </c>
      <c r="B152" t="s">
        <v>164</v>
      </c>
      <c r="C152" s="6">
        <v>895530</v>
      </c>
      <c r="D152" s="7">
        <v>1190512.6120375888</v>
      </c>
    </row>
    <row r="153" spans="1:4" x14ac:dyDescent="0.25">
      <c r="A153" s="6">
        <v>152</v>
      </c>
      <c r="B153" t="s">
        <v>165</v>
      </c>
      <c r="C153" s="6">
        <v>925636</v>
      </c>
      <c r="D153" s="7">
        <v>1278447.5802145312</v>
      </c>
    </row>
    <row r="154" spans="1:4" x14ac:dyDescent="0.25">
      <c r="A154" s="6">
        <v>153</v>
      </c>
      <c r="B154" t="s">
        <v>166</v>
      </c>
      <c r="C154" s="6">
        <v>825475</v>
      </c>
      <c r="D154" s="7">
        <v>1374892.3840214999</v>
      </c>
    </row>
    <row r="155" spans="1:4" x14ac:dyDescent="0.25">
      <c r="A155" s="6">
        <v>154</v>
      </c>
      <c r="B155" t="s">
        <v>167</v>
      </c>
      <c r="C155" s="6">
        <v>745164</v>
      </c>
      <c r="D155" s="7">
        <v>1442971.0690617131</v>
      </c>
    </row>
    <row r="156" spans="1:4" x14ac:dyDescent="0.25">
      <c r="A156" s="6">
        <v>155</v>
      </c>
      <c r="B156" t="s">
        <v>168</v>
      </c>
      <c r="C156" s="6">
        <v>935640</v>
      </c>
      <c r="D156" s="7">
        <v>1278447.5802145312</v>
      </c>
    </row>
    <row r="157" spans="1:4" x14ac:dyDescent="0.25">
      <c r="A157" s="6">
        <v>156</v>
      </c>
      <c r="B157" t="s">
        <v>169</v>
      </c>
      <c r="C157" s="6">
        <v>855753</v>
      </c>
      <c r="D157" s="7">
        <v>1218878.7308043444</v>
      </c>
    </row>
    <row r="158" spans="1:4" x14ac:dyDescent="0.25">
      <c r="A158" s="6">
        <v>157</v>
      </c>
      <c r="B158" t="s">
        <v>170</v>
      </c>
      <c r="C158" s="6">
        <v>915812</v>
      </c>
      <c r="D158" s="7">
        <v>1006132.840053678</v>
      </c>
    </row>
    <row r="159" spans="1:4" x14ac:dyDescent="0.25">
      <c r="A159" s="6">
        <v>158</v>
      </c>
      <c r="B159" t="s">
        <v>171</v>
      </c>
      <c r="C159" s="6">
        <v>685268</v>
      </c>
      <c r="D159" s="7">
        <v>1554024.424033561</v>
      </c>
    </row>
    <row r="160" spans="1:4" x14ac:dyDescent="0.25">
      <c r="A160" s="6">
        <v>159</v>
      </c>
      <c r="B160" t="s">
        <v>172</v>
      </c>
      <c r="C160" s="6">
        <v>815517</v>
      </c>
      <c r="D160" s="7">
        <v>1325251.6761796777</v>
      </c>
    </row>
    <row r="161" spans="1:4" x14ac:dyDescent="0.25">
      <c r="A161" s="6">
        <v>160</v>
      </c>
      <c r="B161" t="s">
        <v>173</v>
      </c>
      <c r="C161" s="6">
        <v>705327</v>
      </c>
      <c r="D161" s="7">
        <v>1444538.1678217992</v>
      </c>
    </row>
    <row r="162" spans="1:4" x14ac:dyDescent="0.25">
      <c r="A162" s="6">
        <v>161</v>
      </c>
      <c r="B162" t="s">
        <v>174</v>
      </c>
      <c r="C162" s="6" t="s">
        <v>345</v>
      </c>
      <c r="D162" s="7">
        <v>233156.10365958954</v>
      </c>
    </row>
    <row r="163" spans="1:4" x14ac:dyDescent="0.25">
      <c r="A163" s="6">
        <v>162</v>
      </c>
      <c r="B163" t="s">
        <v>175</v>
      </c>
      <c r="C163" s="6">
        <v>674907</v>
      </c>
      <c r="D163" s="7">
        <v>887843.08873675019</v>
      </c>
    </row>
    <row r="164" spans="1:4" x14ac:dyDescent="0.25">
      <c r="A164" s="6">
        <v>163</v>
      </c>
      <c r="B164" t="s">
        <v>176</v>
      </c>
      <c r="C164" s="6">
        <v>684475</v>
      </c>
      <c r="D164" s="7">
        <v>1442971.0690617131</v>
      </c>
    </row>
    <row r="165" spans="1:4" x14ac:dyDescent="0.25">
      <c r="A165" s="6">
        <v>164</v>
      </c>
      <c r="B165" t="s">
        <v>177</v>
      </c>
      <c r="C165" s="6">
        <v>815746</v>
      </c>
      <c r="D165" s="7">
        <v>1324657.8971101581</v>
      </c>
    </row>
    <row r="166" spans="1:4" x14ac:dyDescent="0.25">
      <c r="A166" s="6">
        <v>165</v>
      </c>
      <c r="B166" t="s">
        <v>178</v>
      </c>
      <c r="C166" s="6">
        <v>825607</v>
      </c>
      <c r="D166" s="7">
        <v>1400421.8909115798</v>
      </c>
    </row>
    <row r="167" spans="1:4" x14ac:dyDescent="0.25">
      <c r="A167" s="6">
        <v>166</v>
      </c>
      <c r="B167" t="s">
        <v>179</v>
      </c>
      <c r="C167" s="6">
        <v>885569</v>
      </c>
      <c r="D167" s="7">
        <v>1400421.8909115798</v>
      </c>
    </row>
    <row r="168" spans="1:4" x14ac:dyDescent="0.25">
      <c r="A168" s="6">
        <v>167</v>
      </c>
      <c r="B168" t="s">
        <v>180</v>
      </c>
      <c r="C168" s="6">
        <v>695455</v>
      </c>
      <c r="D168" s="7">
        <v>1442971.0690617131</v>
      </c>
    </row>
    <row r="169" spans="1:4" x14ac:dyDescent="0.25">
      <c r="A169" s="6">
        <v>168</v>
      </c>
      <c r="B169" t="s">
        <v>181</v>
      </c>
      <c r="C169" s="6">
        <v>925813</v>
      </c>
      <c r="D169" s="7">
        <v>1006132.840053678</v>
      </c>
    </row>
    <row r="170" spans="1:4" x14ac:dyDescent="0.25">
      <c r="A170" s="6">
        <v>169</v>
      </c>
      <c r="B170" t="s">
        <v>182</v>
      </c>
      <c r="C170" s="6">
        <v>815567</v>
      </c>
      <c r="D170" s="7">
        <v>1400421.8909115798</v>
      </c>
    </row>
    <row r="171" spans="1:4" x14ac:dyDescent="0.25">
      <c r="A171" s="6">
        <v>170</v>
      </c>
      <c r="B171" t="s">
        <v>183</v>
      </c>
      <c r="C171" s="6">
        <v>805602</v>
      </c>
      <c r="D171" s="7">
        <v>1400421.8909115798</v>
      </c>
    </row>
    <row r="172" spans="1:4" x14ac:dyDescent="0.25">
      <c r="A172" s="6">
        <v>171</v>
      </c>
      <c r="B172" t="s">
        <v>184</v>
      </c>
      <c r="C172" s="6">
        <v>895780</v>
      </c>
      <c r="D172" s="7">
        <v>1105414.2557373224</v>
      </c>
    </row>
    <row r="173" spans="1:4" x14ac:dyDescent="0.25">
      <c r="A173" s="6">
        <v>172</v>
      </c>
      <c r="B173" t="s">
        <v>185</v>
      </c>
      <c r="C173" s="6">
        <v>725387</v>
      </c>
      <c r="D173" s="7">
        <v>168172.70881876064</v>
      </c>
    </row>
    <row r="174" spans="1:4" x14ac:dyDescent="0.25">
      <c r="A174" s="6">
        <v>173</v>
      </c>
      <c r="B174" t="s">
        <v>186</v>
      </c>
      <c r="C174" s="6">
        <v>705153</v>
      </c>
      <c r="D174" s="7">
        <v>1145126.82201078</v>
      </c>
    </row>
    <row r="175" spans="1:4" x14ac:dyDescent="0.25">
      <c r="A175" s="6">
        <v>174</v>
      </c>
      <c r="B175" t="s">
        <v>187</v>
      </c>
      <c r="C175" s="6">
        <v>835481</v>
      </c>
      <c r="D175" s="7">
        <v>1374892.3840214999</v>
      </c>
    </row>
    <row r="176" spans="1:4" x14ac:dyDescent="0.25">
      <c r="A176" s="6">
        <v>175</v>
      </c>
      <c r="B176" t="s">
        <v>188</v>
      </c>
      <c r="C176" s="6">
        <v>945848</v>
      </c>
      <c r="D176" s="7">
        <v>1006132.840053678</v>
      </c>
    </row>
    <row r="177" spans="1:4" x14ac:dyDescent="0.25">
      <c r="A177" s="6">
        <v>176</v>
      </c>
      <c r="B177" t="s">
        <v>189</v>
      </c>
      <c r="C177" s="6">
        <v>835741</v>
      </c>
      <c r="D177" s="7">
        <v>1218878.7308043444</v>
      </c>
    </row>
    <row r="178" spans="1:4" x14ac:dyDescent="0.25">
      <c r="A178" s="6">
        <v>177</v>
      </c>
      <c r="B178" t="s">
        <v>190</v>
      </c>
      <c r="C178" s="6">
        <v>905863</v>
      </c>
      <c r="D178" s="7">
        <v>1006132.840053678</v>
      </c>
    </row>
    <row r="179" spans="1:4" x14ac:dyDescent="0.25">
      <c r="A179" s="6">
        <v>178</v>
      </c>
      <c r="B179" t="s">
        <v>191</v>
      </c>
      <c r="C179" s="6">
        <v>886315</v>
      </c>
      <c r="D179" s="7">
        <v>500085.65744713135</v>
      </c>
    </row>
    <row r="180" spans="1:4" x14ac:dyDescent="0.25">
      <c r="A180" s="6">
        <v>179</v>
      </c>
      <c r="B180" t="s">
        <v>192</v>
      </c>
      <c r="C180" s="6">
        <v>805579</v>
      </c>
      <c r="D180" s="7">
        <v>2218447.4436765397</v>
      </c>
    </row>
    <row r="181" spans="1:4" x14ac:dyDescent="0.25">
      <c r="A181" s="6">
        <v>180</v>
      </c>
      <c r="B181" t="s">
        <v>193</v>
      </c>
      <c r="C181" s="6">
        <v>915713</v>
      </c>
      <c r="D181" s="7">
        <v>378313.91321587731</v>
      </c>
    </row>
    <row r="182" spans="1:4" x14ac:dyDescent="0.25">
      <c r="A182" s="6">
        <v>181</v>
      </c>
      <c r="B182" t="s">
        <v>194</v>
      </c>
      <c r="C182" s="6">
        <v>915740</v>
      </c>
      <c r="D182" s="7">
        <v>1251787.804766153</v>
      </c>
    </row>
    <row r="183" spans="1:4" x14ac:dyDescent="0.25">
      <c r="A183" s="6">
        <v>182</v>
      </c>
      <c r="B183" t="s">
        <v>195</v>
      </c>
      <c r="C183" s="6">
        <v>816320</v>
      </c>
      <c r="D183" s="7">
        <v>467176.58348532266</v>
      </c>
    </row>
    <row r="184" spans="1:4" x14ac:dyDescent="0.25">
      <c r="A184" s="6">
        <v>183</v>
      </c>
      <c r="B184" t="s">
        <v>196</v>
      </c>
      <c r="C184" s="6">
        <v>945890</v>
      </c>
      <c r="D184" s="7">
        <v>779203.88991963374</v>
      </c>
    </row>
    <row r="185" spans="1:4" x14ac:dyDescent="0.25">
      <c r="A185" s="6">
        <v>184</v>
      </c>
      <c r="B185" t="s">
        <v>197</v>
      </c>
      <c r="C185" s="6">
        <v>925624</v>
      </c>
      <c r="D185" s="7">
        <v>1288375.7217828955</v>
      </c>
    </row>
    <row r="186" spans="1:4" x14ac:dyDescent="0.25">
      <c r="A186" s="6">
        <v>185</v>
      </c>
      <c r="B186" t="s">
        <v>198</v>
      </c>
      <c r="C186" s="6">
        <v>895614</v>
      </c>
      <c r="D186" s="7">
        <v>1316583.4994644457</v>
      </c>
    </row>
    <row r="187" spans="1:4" x14ac:dyDescent="0.25">
      <c r="A187" s="6">
        <v>186</v>
      </c>
      <c r="B187" t="s">
        <v>199</v>
      </c>
      <c r="C187" s="6">
        <v>885575</v>
      </c>
      <c r="D187" s="7">
        <v>1400421.8909115798</v>
      </c>
    </row>
    <row r="188" spans="1:4" x14ac:dyDescent="0.25">
      <c r="A188" s="6">
        <v>187</v>
      </c>
      <c r="B188" t="s">
        <v>200</v>
      </c>
      <c r="C188" s="6">
        <v>755494</v>
      </c>
      <c r="D188" s="7">
        <v>1374892.3840214999</v>
      </c>
    </row>
    <row r="189" spans="1:4" x14ac:dyDescent="0.25">
      <c r="A189" s="6">
        <v>188</v>
      </c>
      <c r="B189" t="s">
        <v>201</v>
      </c>
      <c r="C189" s="6">
        <v>945725</v>
      </c>
      <c r="D189" s="7">
        <v>1034498.9588204334</v>
      </c>
    </row>
    <row r="190" spans="1:4" x14ac:dyDescent="0.25">
      <c r="A190" s="6">
        <v>189</v>
      </c>
      <c r="B190" t="s">
        <v>202</v>
      </c>
      <c r="C190" s="6">
        <v>825472</v>
      </c>
      <c r="D190" s="7">
        <v>1374892.3840214999</v>
      </c>
    </row>
    <row r="191" spans="1:4" x14ac:dyDescent="0.25">
      <c r="A191" s="6">
        <v>190</v>
      </c>
      <c r="B191" t="s">
        <v>203</v>
      </c>
      <c r="C191" s="6">
        <v>725016</v>
      </c>
      <c r="D191" s="7">
        <v>1400421.8909115798</v>
      </c>
    </row>
    <row r="192" spans="1:4" x14ac:dyDescent="0.25">
      <c r="A192" s="6">
        <v>191</v>
      </c>
      <c r="B192" t="s">
        <v>204</v>
      </c>
      <c r="C192" s="6">
        <v>816321</v>
      </c>
      <c r="D192" s="7">
        <v>467176.58348532266</v>
      </c>
    </row>
    <row r="193" spans="1:4" x14ac:dyDescent="0.25">
      <c r="A193" s="6">
        <v>192</v>
      </c>
      <c r="B193" t="s">
        <v>205</v>
      </c>
      <c r="C193" s="6">
        <v>935646</v>
      </c>
      <c r="D193" s="7">
        <v>1278447.5802145312</v>
      </c>
    </row>
    <row r="194" spans="1:4" x14ac:dyDescent="0.25">
      <c r="A194" s="6">
        <v>193</v>
      </c>
      <c r="B194" t="s">
        <v>206</v>
      </c>
      <c r="C194" s="6">
        <v>674895</v>
      </c>
      <c r="D194" s="7">
        <v>700501.28674167849</v>
      </c>
    </row>
    <row r="195" spans="1:4" x14ac:dyDescent="0.25">
      <c r="A195" s="6">
        <v>194</v>
      </c>
      <c r="B195" t="s">
        <v>207</v>
      </c>
      <c r="C195" s="6">
        <v>925704</v>
      </c>
      <c r="D195" s="7">
        <v>1190512.6120375888</v>
      </c>
    </row>
    <row r="196" spans="1:4" x14ac:dyDescent="0.25">
      <c r="A196" s="6">
        <v>195</v>
      </c>
      <c r="B196" t="s">
        <v>208</v>
      </c>
      <c r="C196" s="6">
        <v>835577</v>
      </c>
      <c r="D196" s="7">
        <v>1400421.8909115798</v>
      </c>
    </row>
    <row r="197" spans="1:4" x14ac:dyDescent="0.25">
      <c r="A197" s="6">
        <v>196</v>
      </c>
      <c r="B197" t="s">
        <v>209</v>
      </c>
      <c r="C197" s="6">
        <v>885772</v>
      </c>
      <c r="D197" s="7">
        <v>1143103.796521992</v>
      </c>
    </row>
    <row r="198" spans="1:4" x14ac:dyDescent="0.25">
      <c r="A198" s="6">
        <v>197</v>
      </c>
      <c r="B198" t="s">
        <v>210</v>
      </c>
      <c r="C198" s="6">
        <v>906318</v>
      </c>
      <c r="D198" s="7">
        <v>467176.58348532266</v>
      </c>
    </row>
    <row r="199" spans="1:4" x14ac:dyDescent="0.25">
      <c r="A199" s="6">
        <v>198</v>
      </c>
      <c r="B199" t="s">
        <v>211</v>
      </c>
      <c r="C199" s="6">
        <v>925637</v>
      </c>
      <c r="D199" s="7">
        <v>1278447.5802145312</v>
      </c>
    </row>
    <row r="200" spans="1:4" x14ac:dyDescent="0.25">
      <c r="A200" s="6">
        <v>199</v>
      </c>
      <c r="B200" t="s">
        <v>212</v>
      </c>
      <c r="C200" s="6">
        <v>945827</v>
      </c>
      <c r="D200" s="7">
        <v>1006132.840053678</v>
      </c>
    </row>
    <row r="201" spans="1:4" x14ac:dyDescent="0.25">
      <c r="A201" s="6">
        <v>200</v>
      </c>
      <c r="B201" t="s">
        <v>213</v>
      </c>
      <c r="C201" s="6">
        <v>926297</v>
      </c>
      <c r="D201" s="7">
        <v>467176.58348532266</v>
      </c>
    </row>
    <row r="202" spans="1:4" x14ac:dyDescent="0.25">
      <c r="A202" s="6">
        <v>201</v>
      </c>
      <c r="B202" t="s">
        <v>214</v>
      </c>
      <c r="C202" s="6">
        <v>956314</v>
      </c>
      <c r="D202" s="7">
        <v>467176.58348532266</v>
      </c>
    </row>
    <row r="203" spans="1:4" x14ac:dyDescent="0.25">
      <c r="A203" s="6">
        <v>202</v>
      </c>
      <c r="B203" t="s">
        <v>215</v>
      </c>
      <c r="C203" s="6" t="s">
        <v>346</v>
      </c>
      <c r="D203" s="7">
        <v>197698.45520114515</v>
      </c>
    </row>
    <row r="204" spans="1:4" x14ac:dyDescent="0.25">
      <c r="A204" s="6">
        <v>203</v>
      </c>
      <c r="B204" t="s">
        <v>216</v>
      </c>
      <c r="C204" s="6">
        <v>935726</v>
      </c>
      <c r="D204" s="7">
        <v>1190512.6120375888</v>
      </c>
    </row>
    <row r="205" spans="1:4" x14ac:dyDescent="0.25">
      <c r="A205" s="6">
        <v>204</v>
      </c>
      <c r="B205" t="s">
        <v>217</v>
      </c>
      <c r="C205" s="6" t="s">
        <v>347</v>
      </c>
      <c r="D205" s="7">
        <v>233156.10365958954</v>
      </c>
    </row>
    <row r="206" spans="1:4" x14ac:dyDescent="0.25">
      <c r="A206" s="6">
        <v>205</v>
      </c>
      <c r="B206" t="s">
        <v>218</v>
      </c>
      <c r="C206" s="6">
        <v>925711</v>
      </c>
      <c r="D206" s="7">
        <v>1190512.6120375888</v>
      </c>
    </row>
    <row r="207" spans="1:4" x14ac:dyDescent="0.25">
      <c r="A207" s="6">
        <v>206</v>
      </c>
      <c r="B207" t="s">
        <v>219</v>
      </c>
      <c r="C207" s="6">
        <v>935647</v>
      </c>
      <c r="D207" s="7">
        <v>1278447.5802145312</v>
      </c>
    </row>
    <row r="208" spans="1:4" x14ac:dyDescent="0.25">
      <c r="A208" s="6">
        <v>207</v>
      </c>
      <c r="B208" t="s">
        <v>220</v>
      </c>
      <c r="C208" s="6">
        <v>865754</v>
      </c>
      <c r="D208" s="7">
        <v>1251787.804766153</v>
      </c>
    </row>
    <row r="209" spans="1:4" x14ac:dyDescent="0.25">
      <c r="A209" s="6">
        <v>208</v>
      </c>
      <c r="B209" t="s">
        <v>221</v>
      </c>
      <c r="C209" s="6" t="s">
        <v>348</v>
      </c>
      <c r="D209" s="7">
        <v>233156.10365958954</v>
      </c>
    </row>
    <row r="210" spans="1:4" x14ac:dyDescent="0.25">
      <c r="A210" s="6">
        <v>209</v>
      </c>
      <c r="B210" t="s">
        <v>222</v>
      </c>
      <c r="C210" s="6">
        <v>685262</v>
      </c>
      <c r="D210" s="7">
        <v>1554024.424033561</v>
      </c>
    </row>
    <row r="211" spans="1:4" x14ac:dyDescent="0.25">
      <c r="A211" s="6">
        <v>210</v>
      </c>
      <c r="B211" t="s">
        <v>223</v>
      </c>
      <c r="C211" s="6">
        <v>805735</v>
      </c>
      <c r="D211" s="7">
        <v>1218878.7308043444</v>
      </c>
    </row>
    <row r="212" spans="1:4" x14ac:dyDescent="0.25">
      <c r="A212" s="6">
        <v>211</v>
      </c>
      <c r="B212" t="s">
        <v>224</v>
      </c>
      <c r="C212" s="6" t="s">
        <v>349</v>
      </c>
      <c r="D212" s="7">
        <v>233156.10365958954</v>
      </c>
    </row>
    <row r="213" spans="1:4" x14ac:dyDescent="0.25">
      <c r="A213" s="6">
        <v>212</v>
      </c>
      <c r="B213" t="s">
        <v>225</v>
      </c>
      <c r="C213" s="6">
        <v>915654</v>
      </c>
      <c r="D213" s="7">
        <v>1278447.5802145312</v>
      </c>
    </row>
    <row r="214" spans="1:4" x14ac:dyDescent="0.25">
      <c r="A214" s="6">
        <v>213</v>
      </c>
      <c r="B214" t="s">
        <v>226</v>
      </c>
      <c r="C214" s="6">
        <v>675270</v>
      </c>
      <c r="D214" s="7">
        <v>247668.75666259305</v>
      </c>
    </row>
    <row r="215" spans="1:4" x14ac:dyDescent="0.25">
      <c r="A215" s="6">
        <v>214</v>
      </c>
      <c r="B215" t="s">
        <v>227</v>
      </c>
      <c r="C215" s="6">
        <v>865622</v>
      </c>
      <c r="D215" s="7">
        <v>1288375.7217828955</v>
      </c>
    </row>
    <row r="216" spans="1:4" x14ac:dyDescent="0.25">
      <c r="A216" s="6">
        <v>215</v>
      </c>
      <c r="B216" t="s">
        <v>228</v>
      </c>
      <c r="C216" s="6">
        <v>856317</v>
      </c>
      <c r="D216" s="7">
        <v>467176.58348532266</v>
      </c>
    </row>
    <row r="217" spans="1:4" x14ac:dyDescent="0.25">
      <c r="A217" s="6">
        <v>216</v>
      </c>
      <c r="B217" t="s">
        <v>229</v>
      </c>
      <c r="C217" s="6">
        <v>845550</v>
      </c>
      <c r="D217" s="7">
        <v>1400421.8909115798</v>
      </c>
    </row>
    <row r="218" spans="1:4" x14ac:dyDescent="0.25">
      <c r="A218" s="6">
        <v>217</v>
      </c>
      <c r="B218" t="s">
        <v>230</v>
      </c>
      <c r="C218" s="6">
        <v>886308</v>
      </c>
      <c r="D218" s="7">
        <v>467176.58348532266</v>
      </c>
    </row>
    <row r="219" spans="1:4" x14ac:dyDescent="0.25">
      <c r="A219" s="6">
        <v>218</v>
      </c>
      <c r="B219" t="s">
        <v>231</v>
      </c>
      <c r="C219" s="6">
        <v>925630</v>
      </c>
      <c r="D219" s="7">
        <v>1288375.7217828955</v>
      </c>
    </row>
    <row r="220" spans="1:4" x14ac:dyDescent="0.25">
      <c r="A220" s="6">
        <v>219</v>
      </c>
      <c r="B220" t="s">
        <v>232</v>
      </c>
      <c r="C220" s="6">
        <v>674872</v>
      </c>
      <c r="D220" s="7">
        <v>501422.86866359646</v>
      </c>
    </row>
    <row r="221" spans="1:4" x14ac:dyDescent="0.25">
      <c r="A221" s="6">
        <v>220</v>
      </c>
      <c r="B221" t="s">
        <v>233</v>
      </c>
      <c r="C221" s="6">
        <v>875734</v>
      </c>
      <c r="D221" s="7">
        <v>1218878.7308043444</v>
      </c>
    </row>
    <row r="222" spans="1:4" x14ac:dyDescent="0.25">
      <c r="A222" s="6">
        <v>221</v>
      </c>
      <c r="B222" t="s">
        <v>234</v>
      </c>
      <c r="C222" s="6">
        <v>835547</v>
      </c>
      <c r="D222" s="7">
        <v>1456837.4462746803</v>
      </c>
    </row>
    <row r="223" spans="1:4" x14ac:dyDescent="0.25">
      <c r="A223" s="6">
        <v>222</v>
      </c>
      <c r="B223" t="s">
        <v>235</v>
      </c>
      <c r="C223" s="6">
        <v>694986</v>
      </c>
      <c r="D223" s="7">
        <v>1442971.0690617131</v>
      </c>
    </row>
    <row r="224" spans="1:4" x14ac:dyDescent="0.25">
      <c r="A224" s="6">
        <v>223</v>
      </c>
      <c r="B224" t="s">
        <v>236</v>
      </c>
      <c r="C224" s="6">
        <v>925629</v>
      </c>
      <c r="D224" s="7">
        <v>1344791.2771459962</v>
      </c>
    </row>
    <row r="225" spans="1:4" x14ac:dyDescent="0.25">
      <c r="A225" s="6">
        <v>224</v>
      </c>
      <c r="B225" t="s">
        <v>237</v>
      </c>
      <c r="C225" s="6">
        <v>925691</v>
      </c>
      <c r="D225" s="7">
        <v>1190512.6120375888</v>
      </c>
    </row>
    <row r="226" spans="1:4" x14ac:dyDescent="0.25">
      <c r="A226" s="6">
        <v>225</v>
      </c>
      <c r="B226" t="s">
        <v>238</v>
      </c>
      <c r="C226" s="6">
        <v>935628</v>
      </c>
      <c r="D226" s="7">
        <v>1061923.9990948942</v>
      </c>
    </row>
    <row r="227" spans="1:4" x14ac:dyDescent="0.25">
      <c r="A227" s="6">
        <v>226</v>
      </c>
      <c r="B227" t="s">
        <v>239</v>
      </c>
      <c r="C227" s="6">
        <v>915727</v>
      </c>
      <c r="D227" s="7">
        <v>1190512.6120375888</v>
      </c>
    </row>
    <row r="228" spans="1:4" x14ac:dyDescent="0.25">
      <c r="A228" s="6">
        <v>227</v>
      </c>
      <c r="B228" t="s">
        <v>240</v>
      </c>
      <c r="C228" s="6">
        <v>935835</v>
      </c>
      <c r="D228" s="7">
        <v>1006132.840053678</v>
      </c>
    </row>
    <row r="229" spans="1:4" x14ac:dyDescent="0.25">
      <c r="A229" s="6">
        <v>228</v>
      </c>
      <c r="B229" t="s">
        <v>241</v>
      </c>
      <c r="C229" s="6">
        <v>755548</v>
      </c>
      <c r="D229" s="7">
        <v>1433330.9648733884</v>
      </c>
    </row>
    <row r="230" spans="1:4" x14ac:dyDescent="0.25">
      <c r="A230" s="6">
        <v>229</v>
      </c>
      <c r="B230" t="s">
        <v>242</v>
      </c>
      <c r="C230" s="6">
        <v>935838</v>
      </c>
      <c r="D230" s="7">
        <v>1006132.840053678</v>
      </c>
    </row>
    <row r="231" spans="1:4" x14ac:dyDescent="0.25">
      <c r="A231" s="6">
        <v>230</v>
      </c>
      <c r="B231" t="s">
        <v>243</v>
      </c>
      <c r="C231" s="6">
        <v>695280</v>
      </c>
      <c r="D231" s="7">
        <v>1617247.8479006833</v>
      </c>
    </row>
    <row r="232" spans="1:4" x14ac:dyDescent="0.25">
      <c r="A232" s="6">
        <v>231</v>
      </c>
      <c r="B232" t="s">
        <v>244</v>
      </c>
      <c r="C232" s="6">
        <v>945737</v>
      </c>
      <c r="D232" s="7">
        <v>1218878.7308043444</v>
      </c>
    </row>
    <row r="233" spans="1:4" x14ac:dyDescent="0.25">
      <c r="A233" s="6">
        <v>232</v>
      </c>
      <c r="B233" t="s">
        <v>245</v>
      </c>
      <c r="C233" s="6">
        <v>915601</v>
      </c>
      <c r="D233" s="7">
        <v>1400421.8909115798</v>
      </c>
    </row>
    <row r="234" spans="1:4" x14ac:dyDescent="0.25">
      <c r="A234" s="6">
        <v>233</v>
      </c>
      <c r="B234" t="s">
        <v>246</v>
      </c>
      <c r="C234" s="6">
        <v>935650</v>
      </c>
      <c r="D234" s="7">
        <v>1278447.5802145312</v>
      </c>
    </row>
    <row r="235" spans="1:4" x14ac:dyDescent="0.25">
      <c r="A235" s="6">
        <v>234</v>
      </c>
      <c r="B235" t="s">
        <v>247</v>
      </c>
      <c r="C235" s="6">
        <v>945696</v>
      </c>
      <c r="D235" s="7">
        <v>1190512.6120375888</v>
      </c>
    </row>
    <row r="236" spans="1:4" x14ac:dyDescent="0.25">
      <c r="A236" s="6">
        <v>235</v>
      </c>
      <c r="B236" t="s">
        <v>248</v>
      </c>
      <c r="C236" s="6">
        <v>835524</v>
      </c>
      <c r="D236" s="7">
        <v>1325251.6761796777</v>
      </c>
    </row>
    <row r="237" spans="1:4" x14ac:dyDescent="0.25">
      <c r="A237" s="6">
        <v>236</v>
      </c>
      <c r="B237" t="s">
        <v>249</v>
      </c>
      <c r="C237" s="6">
        <v>965796</v>
      </c>
      <c r="D237" s="7">
        <v>349947.79444912187</v>
      </c>
    </row>
    <row r="238" spans="1:4" x14ac:dyDescent="0.25">
      <c r="A238" s="6">
        <v>237</v>
      </c>
      <c r="B238" t="s">
        <v>250</v>
      </c>
      <c r="C238" s="6">
        <v>875706</v>
      </c>
      <c r="D238" s="7">
        <v>1119597.3151207</v>
      </c>
    </row>
    <row r="239" spans="1:4" x14ac:dyDescent="0.25">
      <c r="A239" s="6">
        <v>238</v>
      </c>
      <c r="B239" t="s">
        <v>251</v>
      </c>
      <c r="C239" s="6">
        <v>695273</v>
      </c>
      <c r="D239" s="7">
        <v>1591634.7942756282</v>
      </c>
    </row>
    <row r="240" spans="1:4" x14ac:dyDescent="0.25">
      <c r="A240" s="6">
        <v>239</v>
      </c>
      <c r="B240" t="s">
        <v>252</v>
      </c>
      <c r="C240" s="6">
        <v>935849</v>
      </c>
      <c r="D240" s="7">
        <v>738788.85887690284</v>
      </c>
    </row>
    <row r="241" spans="1:4" x14ac:dyDescent="0.25">
      <c r="A241" s="6">
        <v>240</v>
      </c>
      <c r="B241" t="s">
        <v>253</v>
      </c>
      <c r="C241" s="6">
        <v>845501</v>
      </c>
      <c r="D241" s="7">
        <v>1349362.87713142</v>
      </c>
    </row>
    <row r="242" spans="1:4" x14ac:dyDescent="0.25">
      <c r="A242" s="6">
        <v>241</v>
      </c>
      <c r="B242" t="s">
        <v>254</v>
      </c>
      <c r="C242" s="6">
        <v>905745</v>
      </c>
      <c r="D242" s="7">
        <v>1251787.804766153</v>
      </c>
    </row>
    <row r="243" spans="1:4" x14ac:dyDescent="0.25">
      <c r="A243" s="6">
        <v>242</v>
      </c>
      <c r="B243" t="s">
        <v>255</v>
      </c>
      <c r="C243" s="6">
        <v>715239</v>
      </c>
      <c r="D243" s="7">
        <v>1442971.0690617131</v>
      </c>
    </row>
    <row r="244" spans="1:4" x14ac:dyDescent="0.25">
      <c r="A244" s="6">
        <v>243</v>
      </c>
      <c r="B244" t="s">
        <v>256</v>
      </c>
      <c r="C244" s="6">
        <v>875632</v>
      </c>
      <c r="D244" s="7">
        <v>134467.87818355113</v>
      </c>
    </row>
    <row r="245" spans="1:4" x14ac:dyDescent="0.25">
      <c r="A245" s="6">
        <v>244</v>
      </c>
      <c r="B245" t="s">
        <v>257</v>
      </c>
      <c r="C245" s="6">
        <v>945861</v>
      </c>
      <c r="D245" s="7">
        <v>1010834.1363339364</v>
      </c>
    </row>
    <row r="246" spans="1:4" x14ac:dyDescent="0.25">
      <c r="A246" s="6">
        <v>245</v>
      </c>
      <c r="B246" t="s">
        <v>258</v>
      </c>
      <c r="C246" s="6">
        <v>935623</v>
      </c>
      <c r="D246" s="7">
        <v>1174558.8996312541</v>
      </c>
    </row>
    <row r="247" spans="1:4" x14ac:dyDescent="0.25">
      <c r="A247" s="6">
        <v>246</v>
      </c>
      <c r="B247" t="s">
        <v>259</v>
      </c>
      <c r="C247" s="6">
        <v>885609</v>
      </c>
      <c r="D247" s="7">
        <v>1288375.7217828955</v>
      </c>
    </row>
    <row r="248" spans="1:4" x14ac:dyDescent="0.25">
      <c r="A248" s="6">
        <v>247</v>
      </c>
      <c r="B248" t="s">
        <v>260</v>
      </c>
      <c r="C248" s="6">
        <v>945828</v>
      </c>
      <c r="D248" s="7">
        <v>1034498.9588204334</v>
      </c>
    </row>
    <row r="249" spans="1:4" x14ac:dyDescent="0.25">
      <c r="A249" s="6">
        <v>248</v>
      </c>
      <c r="B249" t="s">
        <v>261</v>
      </c>
      <c r="C249" s="6">
        <v>715290</v>
      </c>
      <c r="D249" s="7">
        <v>1442971.0690617131</v>
      </c>
    </row>
    <row r="250" spans="1:4" x14ac:dyDescent="0.25">
      <c r="A250" s="6">
        <v>249</v>
      </c>
      <c r="B250" t="s">
        <v>262</v>
      </c>
      <c r="C250" s="6">
        <v>775571</v>
      </c>
      <c r="D250" s="7">
        <v>1400421.8909115798</v>
      </c>
    </row>
    <row r="251" spans="1:4" x14ac:dyDescent="0.25">
      <c r="A251" s="6">
        <v>250</v>
      </c>
      <c r="B251" t="s">
        <v>263</v>
      </c>
      <c r="C251" s="6">
        <v>935655</v>
      </c>
      <c r="D251" s="7">
        <v>1278447.5802145312</v>
      </c>
    </row>
    <row r="252" spans="1:4" x14ac:dyDescent="0.25">
      <c r="A252" s="6">
        <v>251</v>
      </c>
      <c r="B252" t="s">
        <v>264</v>
      </c>
      <c r="C252" s="6">
        <v>805752</v>
      </c>
      <c r="D252" s="7">
        <v>1218878.7308043444</v>
      </c>
    </row>
    <row r="253" spans="1:4" x14ac:dyDescent="0.25">
      <c r="A253" s="6">
        <v>252</v>
      </c>
      <c r="B253" t="s">
        <v>265</v>
      </c>
      <c r="C253" s="6">
        <v>674867</v>
      </c>
      <c r="D253" s="7">
        <v>583016.04878273408</v>
      </c>
    </row>
    <row r="254" spans="1:4" x14ac:dyDescent="0.25">
      <c r="A254" s="6">
        <v>253</v>
      </c>
      <c r="B254" t="s">
        <v>266</v>
      </c>
      <c r="C254" s="6">
        <v>885660</v>
      </c>
      <c r="D254" s="7">
        <v>1278447.5802145312</v>
      </c>
    </row>
    <row r="255" spans="1:4" x14ac:dyDescent="0.25">
      <c r="A255" s="6">
        <v>254</v>
      </c>
      <c r="B255" t="s">
        <v>267</v>
      </c>
      <c r="C255" s="6">
        <v>734920</v>
      </c>
      <c r="D255" s="7">
        <v>1442971.0690617131</v>
      </c>
    </row>
    <row r="256" spans="1:4" x14ac:dyDescent="0.25">
      <c r="A256" s="6">
        <v>255</v>
      </c>
      <c r="B256" t="s">
        <v>268</v>
      </c>
      <c r="C256" s="6">
        <v>694855</v>
      </c>
      <c r="D256" s="7">
        <v>1622523.4287841911</v>
      </c>
    </row>
    <row r="257" spans="1:4" x14ac:dyDescent="0.25">
      <c r="A257" s="6">
        <v>256</v>
      </c>
      <c r="B257" t="s">
        <v>269</v>
      </c>
      <c r="C257" s="6">
        <v>695253</v>
      </c>
      <c r="D257" s="7">
        <v>1442971.0690617131</v>
      </c>
    </row>
    <row r="258" spans="1:4" x14ac:dyDescent="0.25">
      <c r="A258" s="6">
        <v>257</v>
      </c>
      <c r="B258" t="s">
        <v>270</v>
      </c>
      <c r="C258" s="6">
        <v>925818</v>
      </c>
      <c r="D258" s="7">
        <v>1006132.840053678</v>
      </c>
    </row>
    <row r="259" spans="1:4" x14ac:dyDescent="0.25">
      <c r="A259" s="6">
        <v>258</v>
      </c>
      <c r="B259" t="s">
        <v>271</v>
      </c>
      <c r="C259" s="6">
        <v>915843</v>
      </c>
      <c r="D259" s="7">
        <v>999041.31036198919</v>
      </c>
    </row>
    <row r="260" spans="1:4" x14ac:dyDescent="0.25">
      <c r="A260" s="6">
        <v>259</v>
      </c>
      <c r="B260" t="s">
        <v>272</v>
      </c>
      <c r="C260" s="6">
        <v>674506</v>
      </c>
      <c r="D260" s="7">
        <v>114279.31256189036</v>
      </c>
    </row>
    <row r="261" spans="1:4" x14ac:dyDescent="0.25">
      <c r="A261" s="6">
        <v>260</v>
      </c>
      <c r="B261" t="s">
        <v>273</v>
      </c>
      <c r="C261" s="6">
        <v>795565</v>
      </c>
      <c r="D261" s="7">
        <v>1400421.8909115798</v>
      </c>
    </row>
    <row r="262" spans="1:4" x14ac:dyDescent="0.25">
      <c r="A262" s="6">
        <v>261</v>
      </c>
      <c r="B262" t="s">
        <v>274</v>
      </c>
      <c r="C262" s="6">
        <v>925776</v>
      </c>
      <c r="D262" s="7">
        <v>1246453.1441450741</v>
      </c>
    </row>
    <row r="263" spans="1:4" x14ac:dyDescent="0.25">
      <c r="A263" s="6">
        <v>262</v>
      </c>
      <c r="B263" t="s">
        <v>275</v>
      </c>
      <c r="C263" s="6" t="s">
        <v>350</v>
      </c>
      <c r="D263" s="7">
        <v>30828.958323122049</v>
      </c>
    </row>
    <row r="264" spans="1:4" x14ac:dyDescent="0.25">
      <c r="A264" s="6">
        <v>263</v>
      </c>
      <c r="B264" t="s">
        <v>276</v>
      </c>
      <c r="C264" s="6">
        <v>805738</v>
      </c>
      <c r="D264" s="7">
        <v>1242385.2122056363</v>
      </c>
    </row>
    <row r="265" spans="1:4" x14ac:dyDescent="0.25">
      <c r="A265" s="6">
        <v>264</v>
      </c>
      <c r="B265" t="s">
        <v>277</v>
      </c>
      <c r="C265" s="6">
        <v>685128</v>
      </c>
      <c r="D265" s="7">
        <v>1442971.0690617131</v>
      </c>
    </row>
    <row r="266" spans="1:4" x14ac:dyDescent="0.25">
      <c r="A266" s="6">
        <v>265</v>
      </c>
      <c r="B266" t="s">
        <v>278</v>
      </c>
      <c r="C266" s="6" t="s">
        <v>351</v>
      </c>
      <c r="D266" s="7">
        <v>182574.31732547269</v>
      </c>
    </row>
    <row r="267" spans="1:4" x14ac:dyDescent="0.25">
      <c r="A267" s="6">
        <v>266</v>
      </c>
      <c r="B267" t="s">
        <v>279</v>
      </c>
      <c r="C267" s="6">
        <v>685433</v>
      </c>
      <c r="D267" s="7">
        <v>1442971.0690617131</v>
      </c>
    </row>
    <row r="268" spans="1:4" x14ac:dyDescent="0.25">
      <c r="A268" s="6">
        <v>267</v>
      </c>
      <c r="B268" t="s">
        <v>280</v>
      </c>
      <c r="C268" s="6">
        <v>785742</v>
      </c>
      <c r="D268" s="7">
        <v>1279995.5824477035</v>
      </c>
    </row>
    <row r="269" spans="1:4" x14ac:dyDescent="0.25">
      <c r="A269" s="6">
        <v>268</v>
      </c>
      <c r="B269" t="s">
        <v>281</v>
      </c>
      <c r="C269" s="6">
        <v>946322</v>
      </c>
      <c r="D269" s="7">
        <v>467176.58348532266</v>
      </c>
    </row>
    <row r="270" spans="1:4" x14ac:dyDescent="0.25">
      <c r="A270" s="6">
        <v>269</v>
      </c>
      <c r="B270" t="s">
        <v>282</v>
      </c>
      <c r="C270" s="6">
        <v>704900</v>
      </c>
      <c r="D270" s="7">
        <v>1442971.0690617131</v>
      </c>
    </row>
    <row r="271" spans="1:4" x14ac:dyDescent="0.25">
      <c r="A271" s="6">
        <v>270</v>
      </c>
      <c r="B271" t="s">
        <v>283</v>
      </c>
      <c r="C271" s="6">
        <v>935858</v>
      </c>
      <c r="D271" s="7">
        <v>630281.76639416709</v>
      </c>
    </row>
    <row r="272" spans="1:4" x14ac:dyDescent="0.25">
      <c r="A272" s="6">
        <v>271</v>
      </c>
      <c r="B272" t="s">
        <v>284</v>
      </c>
      <c r="C272" s="6">
        <v>715344</v>
      </c>
      <c r="D272" s="7">
        <v>1442971.0690617131</v>
      </c>
    </row>
    <row r="273" spans="1:4" x14ac:dyDescent="0.25">
      <c r="A273" s="6">
        <v>272</v>
      </c>
      <c r="B273" t="s">
        <v>285</v>
      </c>
      <c r="C273" s="6">
        <v>694908</v>
      </c>
      <c r="D273" s="7">
        <v>1558563.003036242</v>
      </c>
    </row>
    <row r="274" spans="1:4" x14ac:dyDescent="0.25">
      <c r="A274" s="6">
        <v>273</v>
      </c>
      <c r="B274" t="s">
        <v>286</v>
      </c>
      <c r="C274" s="6">
        <v>815563</v>
      </c>
      <c r="D274" s="7">
        <v>1423928.3723128717</v>
      </c>
    </row>
    <row r="275" spans="1:4" x14ac:dyDescent="0.25">
      <c r="A275" s="6">
        <v>274</v>
      </c>
      <c r="B275" t="s">
        <v>287</v>
      </c>
      <c r="C275" s="6">
        <v>725271</v>
      </c>
      <c r="D275" s="7">
        <v>1601037.3868361451</v>
      </c>
    </row>
    <row r="276" spans="1:4" x14ac:dyDescent="0.25">
      <c r="A276" s="6">
        <v>275</v>
      </c>
      <c r="B276" t="s">
        <v>288</v>
      </c>
      <c r="C276" s="6">
        <v>815559</v>
      </c>
      <c r="D276" s="7">
        <v>1433330.9648733884</v>
      </c>
    </row>
    <row r="277" spans="1:4" x14ac:dyDescent="0.25">
      <c r="A277" s="6">
        <v>276</v>
      </c>
      <c r="B277" t="s">
        <v>289</v>
      </c>
      <c r="C277" s="6">
        <v>866313</v>
      </c>
      <c r="D277" s="7">
        <v>500085.65744713135</v>
      </c>
    </row>
    <row r="278" spans="1:4" x14ac:dyDescent="0.25">
      <c r="A278" s="6">
        <v>277</v>
      </c>
      <c r="B278" t="s">
        <v>290</v>
      </c>
      <c r="C278" s="6">
        <v>765758</v>
      </c>
      <c r="D278" s="7">
        <v>1251787.804766153</v>
      </c>
    </row>
    <row r="279" spans="1:4" x14ac:dyDescent="0.25">
      <c r="A279" s="6">
        <v>278</v>
      </c>
      <c r="B279" t="s">
        <v>291</v>
      </c>
      <c r="C279" s="6">
        <v>895514</v>
      </c>
      <c r="D279" s="7">
        <v>1325251.6761796777</v>
      </c>
    </row>
    <row r="280" spans="1:4" x14ac:dyDescent="0.25">
      <c r="A280" s="6">
        <v>279</v>
      </c>
      <c r="B280" t="s">
        <v>292</v>
      </c>
      <c r="C280" s="6">
        <v>695056</v>
      </c>
      <c r="D280" s="7">
        <v>1442971.0690617131</v>
      </c>
    </row>
    <row r="281" spans="1:4" x14ac:dyDescent="0.25">
      <c r="A281" s="6">
        <v>280</v>
      </c>
      <c r="B281" t="s">
        <v>293</v>
      </c>
      <c r="C281" s="6">
        <v>674704</v>
      </c>
      <c r="D281" s="7">
        <v>229159.86416728504</v>
      </c>
    </row>
    <row r="282" spans="1:4" x14ac:dyDescent="0.25">
      <c r="A282" s="6">
        <v>281</v>
      </c>
      <c r="B282" t="s">
        <v>294</v>
      </c>
      <c r="C282" s="6">
        <v>895751</v>
      </c>
      <c r="D282" s="7">
        <v>1218878.7308043444</v>
      </c>
    </row>
    <row r="283" spans="1:4" x14ac:dyDescent="0.25">
      <c r="A283" s="6">
        <v>282</v>
      </c>
      <c r="B283" t="s">
        <v>295</v>
      </c>
      <c r="C283" s="6">
        <v>684848</v>
      </c>
      <c r="D283" s="7">
        <v>1442971.0690617131</v>
      </c>
    </row>
    <row r="284" spans="1:4" x14ac:dyDescent="0.25">
      <c r="A284" s="6">
        <v>283</v>
      </c>
      <c r="B284" t="s">
        <v>296</v>
      </c>
      <c r="C284" s="6">
        <v>815520</v>
      </c>
      <c r="D284" s="7">
        <v>1442784.0831861375</v>
      </c>
    </row>
    <row r="285" spans="1:4" x14ac:dyDescent="0.25">
      <c r="A285" s="6">
        <v>284</v>
      </c>
      <c r="B285" t="s">
        <v>297</v>
      </c>
      <c r="C285" s="6">
        <v>725313</v>
      </c>
      <c r="D285" s="7">
        <v>1442971.0690617131</v>
      </c>
    </row>
    <row r="286" spans="1:4" x14ac:dyDescent="0.25">
      <c r="A286" s="6">
        <v>285</v>
      </c>
      <c r="B286" t="s">
        <v>298</v>
      </c>
      <c r="C286" s="6">
        <v>805478</v>
      </c>
      <c r="D286" s="7">
        <v>1374892.3840214999</v>
      </c>
    </row>
    <row r="287" spans="1:4" x14ac:dyDescent="0.25">
      <c r="A287" s="6">
        <v>286</v>
      </c>
      <c r="B287" t="s">
        <v>299</v>
      </c>
      <c r="C287" s="6">
        <v>675265</v>
      </c>
      <c r="D287" s="7">
        <v>1554024.424033561</v>
      </c>
    </row>
    <row r="288" spans="1:4" x14ac:dyDescent="0.25">
      <c r="A288" s="6">
        <v>287</v>
      </c>
      <c r="B288" t="s">
        <v>300</v>
      </c>
      <c r="C288" s="6">
        <v>674553</v>
      </c>
      <c r="D288" s="7">
        <v>1471715.4936489894</v>
      </c>
    </row>
    <row r="289" spans="1:4" x14ac:dyDescent="0.25">
      <c r="A289" s="6">
        <v>288</v>
      </c>
      <c r="B289" t="s">
        <v>301</v>
      </c>
      <c r="C289" s="6">
        <v>695124</v>
      </c>
      <c r="D289" s="7">
        <v>1442971.0690617131</v>
      </c>
    </row>
    <row r="290" spans="1:4" x14ac:dyDescent="0.25">
      <c r="A290" s="6">
        <v>289</v>
      </c>
      <c r="B290" t="s">
        <v>302</v>
      </c>
      <c r="C290" s="6">
        <v>715341</v>
      </c>
      <c r="D290" s="7">
        <v>1442971.0690617131</v>
      </c>
    </row>
    <row r="291" spans="1:4" x14ac:dyDescent="0.25">
      <c r="A291" s="6">
        <v>290</v>
      </c>
      <c r="B291" t="s">
        <v>303</v>
      </c>
      <c r="C291" s="6">
        <v>705269</v>
      </c>
      <c r="D291" s="7">
        <v>1554024.424033561</v>
      </c>
    </row>
    <row r="292" spans="1:4" x14ac:dyDescent="0.25">
      <c r="A292" s="6">
        <v>291</v>
      </c>
      <c r="B292" t="s">
        <v>304</v>
      </c>
      <c r="C292" s="6">
        <v>855566</v>
      </c>
      <c r="D292" s="7">
        <v>1400421.8909115798</v>
      </c>
    </row>
    <row r="293" spans="1:4" x14ac:dyDescent="0.25">
      <c r="A293" s="6">
        <v>292</v>
      </c>
      <c r="B293" t="s">
        <v>305</v>
      </c>
      <c r="C293" s="6">
        <v>675211</v>
      </c>
      <c r="D293" s="7">
        <v>1190753.4551605757</v>
      </c>
    </row>
    <row r="294" spans="1:4" x14ac:dyDescent="0.25">
      <c r="A294" s="6">
        <v>293</v>
      </c>
      <c r="B294" t="s">
        <v>306</v>
      </c>
      <c r="C294" s="6">
        <v>905889</v>
      </c>
      <c r="D294" s="7">
        <v>779203.88991963374</v>
      </c>
    </row>
    <row r="295" spans="1:4" x14ac:dyDescent="0.25">
      <c r="A295" s="6">
        <v>294</v>
      </c>
      <c r="B295" t="s">
        <v>307</v>
      </c>
      <c r="C295" s="6">
        <v>715374</v>
      </c>
      <c r="D295" s="7">
        <v>1442971.0690617131</v>
      </c>
    </row>
    <row r="296" spans="1:4" x14ac:dyDescent="0.25">
      <c r="A296" s="6">
        <v>295</v>
      </c>
      <c r="B296" t="s">
        <v>308</v>
      </c>
      <c r="C296" s="6">
        <v>715251</v>
      </c>
      <c r="D296" s="7">
        <v>1442971.0690617131</v>
      </c>
    </row>
    <row r="297" spans="1:4" x14ac:dyDescent="0.25">
      <c r="A297" s="6">
        <v>296</v>
      </c>
      <c r="B297" t="s">
        <v>309</v>
      </c>
      <c r="C297" s="6">
        <v>915887</v>
      </c>
      <c r="D297" s="7">
        <v>779203.88991963374</v>
      </c>
    </row>
    <row r="298" spans="1:4" x14ac:dyDescent="0.25">
      <c r="A298" s="6">
        <v>297</v>
      </c>
      <c r="B298" t="s">
        <v>310</v>
      </c>
      <c r="C298" s="6">
        <v>745562</v>
      </c>
      <c r="D298" s="7">
        <v>1400421.8909115798</v>
      </c>
    </row>
    <row r="299" spans="1:4" x14ac:dyDescent="0.25">
      <c r="A299" s="6">
        <v>298</v>
      </c>
      <c r="B299" t="s">
        <v>311</v>
      </c>
      <c r="C299" s="6">
        <v>715261</v>
      </c>
      <c r="D299" s="7">
        <v>1601037.3868361451</v>
      </c>
    </row>
    <row r="300" spans="1:4" x14ac:dyDescent="0.25">
      <c r="A300" s="6">
        <v>299</v>
      </c>
      <c r="B300" t="s">
        <v>312</v>
      </c>
      <c r="C300" s="6">
        <v>875552</v>
      </c>
      <c r="D300" s="7">
        <v>1400421.8909115798</v>
      </c>
    </row>
    <row r="301" spans="1:4" x14ac:dyDescent="0.25">
      <c r="A301" s="6">
        <v>300</v>
      </c>
      <c r="B301" t="s">
        <v>313</v>
      </c>
      <c r="C301" s="6">
        <v>915676</v>
      </c>
      <c r="D301" s="7">
        <v>1277029.2742761932</v>
      </c>
    </row>
    <row r="302" spans="1:4" x14ac:dyDescent="0.25">
      <c r="A302" s="6">
        <v>301</v>
      </c>
      <c r="B302" t="s">
        <v>314</v>
      </c>
      <c r="C302" s="6">
        <v>936312</v>
      </c>
      <c r="D302" s="7">
        <v>523592.13884842338</v>
      </c>
    </row>
    <row r="303" spans="1:4" x14ac:dyDescent="0.25">
      <c r="A303" s="6">
        <v>302</v>
      </c>
      <c r="B303" t="s">
        <v>315</v>
      </c>
      <c r="C303" s="6">
        <v>685381</v>
      </c>
      <c r="D303" s="7">
        <v>1442971.0690617131</v>
      </c>
    </row>
    <row r="304" spans="1:4" x14ac:dyDescent="0.25">
      <c r="A304" s="6">
        <v>303</v>
      </c>
      <c r="B304" t="s">
        <v>316</v>
      </c>
      <c r="C304" s="6">
        <v>915600</v>
      </c>
      <c r="D304" s="7">
        <v>776367.27804295812</v>
      </c>
    </row>
    <row r="305" spans="1:4" x14ac:dyDescent="0.25">
      <c r="A305" s="6">
        <v>304</v>
      </c>
      <c r="B305" t="s">
        <v>317</v>
      </c>
      <c r="C305" s="6">
        <v>875820</v>
      </c>
      <c r="D305" s="7">
        <v>1006132.840053678</v>
      </c>
    </row>
    <row r="306" spans="1:4" x14ac:dyDescent="0.25">
      <c r="A306" s="6">
        <v>305</v>
      </c>
      <c r="B306" t="s">
        <v>318</v>
      </c>
      <c r="C306" s="6">
        <v>956310</v>
      </c>
      <c r="D306" s="7">
        <v>500085.65744713135</v>
      </c>
    </row>
    <row r="307" spans="1:4" x14ac:dyDescent="0.25">
      <c r="A307" s="6">
        <v>306</v>
      </c>
      <c r="B307" t="s">
        <v>319</v>
      </c>
      <c r="C307" s="6">
        <v>945878</v>
      </c>
      <c r="D307" s="7">
        <v>835936.12745314476</v>
      </c>
    </row>
    <row r="308" spans="1:4" x14ac:dyDescent="0.25">
      <c r="A308" s="6">
        <v>307</v>
      </c>
      <c r="B308" t="s">
        <v>320</v>
      </c>
      <c r="C308" s="6">
        <v>955879</v>
      </c>
      <c r="D308" s="7">
        <v>382078.22718505602</v>
      </c>
    </row>
    <row r="309" spans="1:4" x14ac:dyDescent="0.25">
      <c r="A309" s="6">
        <v>308</v>
      </c>
      <c r="B309" t="s">
        <v>321</v>
      </c>
      <c r="C309" s="6">
        <v>875670</v>
      </c>
      <c r="D309" s="7">
        <v>1000244.6391014592</v>
      </c>
    </row>
    <row r="310" spans="1:4" x14ac:dyDescent="0.25">
      <c r="A310" s="6">
        <v>309</v>
      </c>
      <c r="B310" t="s">
        <v>322</v>
      </c>
      <c r="C310" s="6">
        <v>916332</v>
      </c>
      <c r="D310" s="7">
        <v>302653.09463814058</v>
      </c>
    </row>
    <row r="311" spans="1:4" x14ac:dyDescent="0.25">
      <c r="A311" s="6">
        <v>310</v>
      </c>
      <c r="B311" t="s">
        <v>323</v>
      </c>
      <c r="C311" s="6">
        <v>715454</v>
      </c>
      <c r="D311" s="7">
        <v>260103.91648800729</v>
      </c>
    </row>
    <row r="312" spans="1:4" x14ac:dyDescent="0.25">
      <c r="A312" s="6">
        <v>311</v>
      </c>
      <c r="B312" t="s">
        <v>324</v>
      </c>
      <c r="C312" s="6">
        <v>695285</v>
      </c>
      <c r="D312" s="7">
        <v>1305111.7318552812</v>
      </c>
    </row>
    <row r="313" spans="1:4" x14ac:dyDescent="0.25">
      <c r="A313" s="6">
        <v>312</v>
      </c>
      <c r="B313" t="s">
        <v>325</v>
      </c>
      <c r="C313" s="6">
        <v>885652</v>
      </c>
      <c r="D313" s="7">
        <v>65097.996966389233</v>
      </c>
    </row>
    <row r="314" spans="1:4" x14ac:dyDescent="0.25">
      <c r="A314" s="6">
        <v>313</v>
      </c>
      <c r="B314" t="s">
        <v>326</v>
      </c>
      <c r="C314" s="6">
        <v>815529</v>
      </c>
      <c r="D314" s="7">
        <v>786295.41961132258</v>
      </c>
    </row>
    <row r="315" spans="1:4" x14ac:dyDescent="0.25">
      <c r="A315" s="6">
        <v>314</v>
      </c>
      <c r="B315" t="s">
        <v>327</v>
      </c>
      <c r="C315" s="6">
        <v>835479</v>
      </c>
      <c r="D315" s="7">
        <v>1412502.7542635668</v>
      </c>
    </row>
    <row r="316" spans="1:4" x14ac:dyDescent="0.25">
      <c r="A316" s="6">
        <v>315</v>
      </c>
      <c r="B316" t="s">
        <v>328</v>
      </c>
      <c r="C316" s="6">
        <v>835597</v>
      </c>
      <c r="D316" s="7">
        <v>1400421.8909115798</v>
      </c>
    </row>
    <row r="317" spans="1:4" x14ac:dyDescent="0.25">
      <c r="A317" s="6">
        <v>316</v>
      </c>
      <c r="B317" t="s">
        <v>329</v>
      </c>
      <c r="C317" s="6">
        <v>825542</v>
      </c>
      <c r="D317" s="7">
        <v>1452136.149994422</v>
      </c>
    </row>
    <row r="318" spans="1:4" x14ac:dyDescent="0.25">
      <c r="A318" s="6">
        <v>317</v>
      </c>
      <c r="B318" t="s">
        <v>330</v>
      </c>
      <c r="C318" s="6">
        <v>925679</v>
      </c>
      <c r="D318" s="7">
        <v>1277029.2742761932</v>
      </c>
    </row>
    <row r="319" spans="1:4" x14ac:dyDescent="0.25">
      <c r="A319" s="6">
        <v>318</v>
      </c>
      <c r="B319" t="s">
        <v>331</v>
      </c>
      <c r="C319" s="6">
        <v>765551</v>
      </c>
      <c r="D319" s="7">
        <v>1400421.8909115798</v>
      </c>
    </row>
    <row r="320" spans="1:4" x14ac:dyDescent="0.25">
      <c r="A320" s="6">
        <v>319</v>
      </c>
      <c r="B320" t="s">
        <v>332</v>
      </c>
      <c r="C320" s="6">
        <v>896306</v>
      </c>
      <c r="D320" s="7">
        <v>467176.58348532266</v>
      </c>
    </row>
    <row r="321" spans="1:4" x14ac:dyDescent="0.25">
      <c r="A321" s="6">
        <v>320</v>
      </c>
      <c r="B321" t="s">
        <v>333</v>
      </c>
      <c r="C321" s="6">
        <v>955822</v>
      </c>
      <c r="D321" s="7">
        <v>1006132.840053678</v>
      </c>
    </row>
    <row r="322" spans="1:4" x14ac:dyDescent="0.25">
      <c r="A322" s="6">
        <v>321</v>
      </c>
      <c r="B322" t="s">
        <v>334</v>
      </c>
      <c r="C322" s="6">
        <v>885794</v>
      </c>
      <c r="D322" s="7">
        <v>1105414.2557373224</v>
      </c>
    </row>
    <row r="323" spans="1:4" x14ac:dyDescent="0.25">
      <c r="A323" s="6">
        <v>322</v>
      </c>
      <c r="B323" t="s">
        <v>335</v>
      </c>
      <c r="C323" s="6">
        <v>685249</v>
      </c>
      <c r="D323" s="7">
        <v>1559328.8882429444</v>
      </c>
    </row>
    <row r="324" spans="1:4" x14ac:dyDescent="0.25">
      <c r="A324" s="6">
        <v>323</v>
      </c>
      <c r="B324" t="s">
        <v>336</v>
      </c>
      <c r="C324" s="6">
        <v>855476</v>
      </c>
      <c r="D324" s="7">
        <v>1374892.3840214999</v>
      </c>
    </row>
    <row r="325" spans="1:4" x14ac:dyDescent="0.25">
      <c r="A325" s="6">
        <v>370</v>
      </c>
      <c r="B325" t="s">
        <v>10</v>
      </c>
      <c r="C325" s="6" t="s">
        <v>11</v>
      </c>
      <c r="D325" s="7">
        <v>1051657.8746387784</v>
      </c>
    </row>
    <row r="326" spans="1:4" x14ac:dyDescent="0.25">
      <c r="A326" s="6">
        <v>376</v>
      </c>
      <c r="B326" t="s">
        <v>12</v>
      </c>
      <c r="C326" s="6" t="s">
        <v>352</v>
      </c>
      <c r="D326" s="7">
        <v>1836102.2008490646</v>
      </c>
    </row>
    <row r="328" spans="1:4" x14ac:dyDescent="0.25">
      <c r="D328" s="8"/>
    </row>
  </sheetData>
  <sheetProtection password="DAB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85" zoomScaleNormal="85" workbookViewId="0">
      <selection activeCell="D14" sqref="D14"/>
    </sheetView>
  </sheetViews>
  <sheetFormatPr defaultColWidth="0" defaultRowHeight="15" x14ac:dyDescent="0.25"/>
  <cols>
    <col min="1" max="1" width="2.5703125" style="31" customWidth="1"/>
    <col min="2" max="2" width="8.7109375" style="31" customWidth="1"/>
    <col min="3" max="3" width="11.140625" style="31" customWidth="1"/>
    <col min="4" max="4" width="33.85546875" style="31" customWidth="1"/>
    <col min="5" max="5" width="15.85546875" style="31" customWidth="1"/>
    <col min="6" max="6" width="22.28515625" style="31" customWidth="1"/>
    <col min="7" max="7" width="11.28515625" style="31" customWidth="1"/>
    <col min="8" max="11" width="0" style="31" hidden="1"/>
    <col min="12" max="16384" width="9.140625" style="31" hidden="1"/>
  </cols>
  <sheetData>
    <row r="1" spans="1:7" ht="32.25" customHeight="1" thickBot="1" x14ac:dyDescent="0.3">
      <c r="F1" s="34"/>
    </row>
    <row r="2" spans="1:7" ht="14.25" customHeight="1" x14ac:dyDescent="0.25">
      <c r="B2" s="32"/>
      <c r="C2" s="33"/>
      <c r="D2" s="33" t="s">
        <v>357</v>
      </c>
      <c r="E2" s="32"/>
      <c r="F2" s="91"/>
      <c r="G2" s="34"/>
    </row>
    <row r="3" spans="1:7" ht="14.25" customHeight="1" x14ac:dyDescent="0.25">
      <c r="B3" s="35"/>
      <c r="C3" s="36"/>
      <c r="D3" s="36" t="s">
        <v>358</v>
      </c>
      <c r="E3" s="35"/>
      <c r="F3" s="58"/>
      <c r="G3" s="34"/>
    </row>
    <row r="4" spans="1:7" ht="14.25" customHeight="1" x14ac:dyDescent="0.25">
      <c r="B4" s="35"/>
      <c r="C4" s="36"/>
      <c r="D4" s="36" t="s">
        <v>359</v>
      </c>
      <c r="E4" s="35"/>
      <c r="F4" s="58"/>
      <c r="G4" s="34"/>
    </row>
    <row r="5" spans="1:7" ht="14.25" customHeight="1" thickBot="1" x14ac:dyDescent="0.3">
      <c r="B5" s="35"/>
      <c r="C5" s="36"/>
      <c r="D5" s="36"/>
      <c r="E5" s="35"/>
      <c r="F5" s="59"/>
      <c r="G5" s="34"/>
    </row>
    <row r="6" spans="1:7" ht="31.5" customHeight="1" x14ac:dyDescent="0.25">
      <c r="B6" s="60" t="s">
        <v>360</v>
      </c>
      <c r="C6" s="61"/>
      <c r="D6" s="61"/>
      <c r="E6" s="61"/>
      <c r="F6" s="61"/>
    </row>
    <row r="7" spans="1:7" ht="15.95" customHeight="1" x14ac:dyDescent="0.25">
      <c r="A7" s="81"/>
      <c r="B7" s="95" t="s">
        <v>5</v>
      </c>
      <c r="C7" s="95"/>
      <c r="D7" s="87" t="s">
        <v>3</v>
      </c>
      <c r="E7" s="88" t="s">
        <v>4</v>
      </c>
      <c r="F7" s="64" t="s">
        <v>361</v>
      </c>
    </row>
    <row r="8" spans="1:7" ht="17.100000000000001" customHeight="1" x14ac:dyDescent="0.25">
      <c r="A8" s="81"/>
      <c r="B8" s="37" t="s">
        <v>362</v>
      </c>
      <c r="C8" s="37" t="s">
        <v>363</v>
      </c>
      <c r="D8" s="62"/>
      <c r="E8" s="63"/>
      <c r="F8" s="65"/>
    </row>
    <row r="9" spans="1:7" ht="19.5" customHeight="1" x14ac:dyDescent="0.25">
      <c r="A9" s="81"/>
      <c r="B9" s="82">
        <v>1</v>
      </c>
      <c r="C9" s="50"/>
      <c r="D9" s="51"/>
      <c r="E9" s="94"/>
      <c r="F9" s="52"/>
    </row>
    <row r="10" spans="1:7" ht="19.5" customHeight="1" x14ac:dyDescent="0.25">
      <c r="A10" s="81"/>
      <c r="B10" s="83">
        <v>2</v>
      </c>
      <c r="C10" s="53"/>
      <c r="D10" s="54"/>
      <c r="E10" s="56"/>
      <c r="F10" s="55"/>
    </row>
    <row r="11" spans="1:7" ht="19.5" customHeight="1" x14ac:dyDescent="0.25">
      <c r="A11" s="81"/>
      <c r="B11" s="83">
        <v>3</v>
      </c>
      <c r="C11" s="53"/>
      <c r="D11" s="54"/>
      <c r="E11" s="56"/>
      <c r="F11" s="55"/>
    </row>
    <row r="12" spans="1:7" ht="19.5" customHeight="1" x14ac:dyDescent="0.25">
      <c r="A12" s="81"/>
      <c r="B12" s="83">
        <v>4</v>
      </c>
      <c r="C12" s="53"/>
      <c r="D12" s="54"/>
      <c r="E12" s="56"/>
      <c r="F12" s="55"/>
    </row>
    <row r="13" spans="1:7" ht="19.5" customHeight="1" x14ac:dyDescent="0.25">
      <c r="A13" s="81"/>
      <c r="B13" s="83">
        <v>5</v>
      </c>
      <c r="C13" s="53"/>
      <c r="D13" s="54"/>
      <c r="E13" s="56"/>
      <c r="F13" s="55"/>
    </row>
    <row r="14" spans="1:7" ht="19.5" customHeight="1" x14ac:dyDescent="0.25">
      <c r="A14" s="81"/>
      <c r="B14" s="83">
        <v>6</v>
      </c>
      <c r="C14" s="53"/>
      <c r="D14" s="54"/>
      <c r="E14" s="56"/>
      <c r="F14" s="55"/>
    </row>
    <row r="15" spans="1:7" ht="19.5" customHeight="1" x14ac:dyDescent="0.25">
      <c r="A15" s="81"/>
      <c r="B15" s="83">
        <v>7</v>
      </c>
      <c r="C15" s="53"/>
      <c r="D15" s="54"/>
      <c r="E15" s="56"/>
      <c r="F15" s="55"/>
    </row>
    <row r="16" spans="1:7" ht="19.5" customHeight="1" x14ac:dyDescent="0.25">
      <c r="A16" s="81"/>
      <c r="B16" s="83">
        <v>8</v>
      </c>
      <c r="C16" s="53"/>
      <c r="D16" s="54"/>
      <c r="E16" s="56"/>
      <c r="F16" s="55"/>
    </row>
    <row r="17" spans="1:6" ht="19.5" customHeight="1" x14ac:dyDescent="0.25">
      <c r="A17" s="81"/>
      <c r="B17" s="83">
        <v>9</v>
      </c>
      <c r="C17" s="53"/>
      <c r="D17" s="54"/>
      <c r="E17" s="56"/>
      <c r="F17" s="55"/>
    </row>
    <row r="18" spans="1:6" ht="19.5" customHeight="1" x14ac:dyDescent="0.25">
      <c r="A18" s="81"/>
      <c r="B18" s="83">
        <v>10</v>
      </c>
      <c r="C18" s="53"/>
      <c r="D18" s="54"/>
      <c r="E18" s="56"/>
      <c r="F18" s="55"/>
    </row>
    <row r="19" spans="1:6" ht="19.5" customHeight="1" x14ac:dyDescent="0.25">
      <c r="A19" s="81"/>
      <c r="B19" s="83">
        <v>11</v>
      </c>
      <c r="C19" s="53"/>
      <c r="D19" s="54"/>
      <c r="E19" s="56"/>
      <c r="F19" s="55"/>
    </row>
    <row r="20" spans="1:6" ht="19.5" customHeight="1" x14ac:dyDescent="0.25">
      <c r="A20" s="81"/>
      <c r="B20" s="83">
        <v>12</v>
      </c>
      <c r="C20" s="53"/>
      <c r="D20" s="54"/>
      <c r="E20" s="56"/>
      <c r="F20" s="55"/>
    </row>
    <row r="21" spans="1:6" ht="19.5" customHeight="1" x14ac:dyDescent="0.25">
      <c r="A21" s="81"/>
      <c r="B21" s="83">
        <v>13</v>
      </c>
      <c r="C21" s="53"/>
      <c r="D21" s="54"/>
      <c r="E21" s="56"/>
      <c r="F21" s="55"/>
    </row>
    <row r="22" spans="1:6" ht="19.5" customHeight="1" x14ac:dyDescent="0.25">
      <c r="A22" s="81"/>
      <c r="B22" s="83">
        <v>14</v>
      </c>
      <c r="C22" s="53"/>
      <c r="D22" s="54"/>
      <c r="E22" s="56"/>
      <c r="F22" s="55"/>
    </row>
    <row r="23" spans="1:6" ht="19.5" customHeight="1" x14ac:dyDescent="0.25">
      <c r="A23" s="81"/>
      <c r="B23" s="83">
        <v>15</v>
      </c>
      <c r="C23" s="53"/>
      <c r="D23" s="54"/>
      <c r="E23" s="56"/>
      <c r="F23" s="55"/>
    </row>
    <row r="24" spans="1:6" ht="19.5" customHeight="1" x14ac:dyDescent="0.25">
      <c r="A24" s="81"/>
      <c r="B24" s="83">
        <v>16</v>
      </c>
      <c r="C24" s="53"/>
      <c r="D24" s="54"/>
      <c r="E24" s="56"/>
      <c r="F24" s="55"/>
    </row>
    <row r="25" spans="1:6" ht="19.5" customHeight="1" x14ac:dyDescent="0.25">
      <c r="A25" s="81"/>
      <c r="B25" s="83">
        <v>17</v>
      </c>
      <c r="C25" s="53"/>
      <c r="D25" s="54"/>
      <c r="E25" s="56"/>
      <c r="F25" s="55"/>
    </row>
    <row r="26" spans="1:6" ht="19.5" customHeight="1" x14ac:dyDescent="0.25">
      <c r="A26" s="81"/>
      <c r="B26" s="83">
        <v>18</v>
      </c>
      <c r="C26" s="53"/>
      <c r="D26" s="54"/>
      <c r="E26" s="56"/>
      <c r="F26" s="55"/>
    </row>
    <row r="27" spans="1:6" ht="19.5" customHeight="1" x14ac:dyDescent="0.25">
      <c r="A27" s="81"/>
      <c r="B27" s="83">
        <v>19</v>
      </c>
      <c r="C27" s="53"/>
      <c r="D27" s="54"/>
      <c r="E27" s="56"/>
      <c r="F27" s="55"/>
    </row>
    <row r="28" spans="1:6" ht="19.5" customHeight="1" x14ac:dyDescent="0.25">
      <c r="A28" s="81"/>
      <c r="B28" s="83">
        <v>20</v>
      </c>
      <c r="C28" s="53"/>
      <c r="D28" s="54"/>
      <c r="E28" s="56"/>
      <c r="F28" s="55"/>
    </row>
    <row r="29" spans="1:6" ht="19.5" customHeight="1" x14ac:dyDescent="0.25">
      <c r="A29" s="81"/>
      <c r="B29" s="83">
        <v>21</v>
      </c>
      <c r="C29" s="53"/>
      <c r="D29" s="54"/>
      <c r="E29" s="56"/>
      <c r="F29" s="55"/>
    </row>
    <row r="30" spans="1:6" ht="19.5" customHeight="1" x14ac:dyDescent="0.25">
      <c r="A30" s="81"/>
      <c r="B30" s="83">
        <v>22</v>
      </c>
      <c r="C30" s="53"/>
      <c r="D30" s="54"/>
      <c r="E30" s="56"/>
      <c r="F30" s="55"/>
    </row>
    <row r="31" spans="1:6" ht="19.5" customHeight="1" x14ac:dyDescent="0.25">
      <c r="A31" s="81"/>
      <c r="B31" s="83">
        <v>23</v>
      </c>
      <c r="C31" s="53"/>
      <c r="D31" s="54"/>
      <c r="E31" s="56"/>
      <c r="F31" s="55"/>
    </row>
    <row r="32" spans="1:6" ht="19.5" customHeight="1" x14ac:dyDescent="0.25">
      <c r="A32" s="81"/>
      <c r="B32" s="83">
        <v>24</v>
      </c>
      <c r="C32" s="53"/>
      <c r="D32" s="54"/>
      <c r="E32" s="56"/>
      <c r="F32" s="55"/>
    </row>
    <row r="33" spans="1:7" ht="19.5" customHeight="1" x14ac:dyDescent="0.25">
      <c r="A33" s="81"/>
      <c r="B33" s="83">
        <v>25</v>
      </c>
      <c r="C33" s="53"/>
      <c r="D33" s="54"/>
      <c r="E33" s="56"/>
      <c r="F33" s="55"/>
    </row>
    <row r="34" spans="1:7" ht="19.5" customHeight="1" x14ac:dyDescent="0.25">
      <c r="A34" s="81"/>
      <c r="B34" s="83">
        <v>26</v>
      </c>
      <c r="C34" s="53"/>
      <c r="D34" s="54"/>
      <c r="E34" s="56"/>
      <c r="F34" s="55"/>
    </row>
    <row r="35" spans="1:7" ht="19.5" customHeight="1" x14ac:dyDescent="0.25">
      <c r="A35" s="81"/>
      <c r="B35" s="83">
        <v>27</v>
      </c>
      <c r="C35" s="53"/>
      <c r="D35" s="54"/>
      <c r="E35" s="56"/>
      <c r="F35" s="55"/>
    </row>
    <row r="36" spans="1:7" ht="19.5" customHeight="1" x14ac:dyDescent="0.25">
      <c r="A36" s="81"/>
      <c r="B36" s="83">
        <v>24</v>
      </c>
      <c r="C36" s="53"/>
      <c r="D36" s="54"/>
      <c r="E36" s="56"/>
      <c r="F36" s="55"/>
    </row>
    <row r="37" spans="1:7" ht="19.5" customHeight="1" x14ac:dyDescent="0.25">
      <c r="A37" s="81"/>
      <c r="B37" s="83">
        <v>25</v>
      </c>
      <c r="C37" s="53"/>
      <c r="D37" s="54"/>
      <c r="E37" s="56"/>
      <c r="F37" s="55"/>
    </row>
    <row r="38" spans="1:7" ht="19.5" customHeight="1" x14ac:dyDescent="0.25">
      <c r="A38" s="81"/>
      <c r="B38" s="83">
        <v>26</v>
      </c>
      <c r="C38" s="53"/>
      <c r="D38" s="54"/>
      <c r="E38" s="56"/>
      <c r="F38" s="55"/>
    </row>
    <row r="39" spans="1:7" ht="19.5" customHeight="1" x14ac:dyDescent="0.25">
      <c r="A39" s="81"/>
      <c r="B39" s="83">
        <v>27</v>
      </c>
      <c r="C39" s="53"/>
      <c r="D39" s="54"/>
      <c r="E39" s="56"/>
      <c r="F39" s="55"/>
    </row>
    <row r="40" spans="1:7" ht="19.5" customHeight="1" x14ac:dyDescent="0.25">
      <c r="A40" s="81"/>
      <c r="B40" s="83">
        <v>28</v>
      </c>
      <c r="C40" s="53"/>
      <c r="D40" s="54"/>
      <c r="E40" s="56"/>
      <c r="F40" s="55"/>
    </row>
    <row r="41" spans="1:7" ht="19.5" customHeight="1" x14ac:dyDescent="0.25">
      <c r="A41" s="81"/>
      <c r="B41" s="83">
        <v>29</v>
      </c>
      <c r="C41" s="53"/>
      <c r="D41" s="54"/>
      <c r="E41" s="56"/>
      <c r="F41" s="55"/>
    </row>
    <row r="42" spans="1:7" ht="19.5" customHeight="1" x14ac:dyDescent="0.25">
      <c r="A42" s="81"/>
      <c r="B42" s="96">
        <v>30</v>
      </c>
      <c r="C42" s="89"/>
      <c r="D42" s="90"/>
      <c r="E42" s="93"/>
      <c r="F42" s="57"/>
    </row>
    <row r="43" spans="1:7" ht="25.5" customHeight="1" x14ac:dyDescent="0.25">
      <c r="B43" s="84" t="s">
        <v>364</v>
      </c>
      <c r="C43" s="85"/>
      <c r="D43" s="85"/>
      <c r="E43" s="86"/>
      <c r="F43" s="47">
        <f>SUM(F9:F42)</f>
        <v>0</v>
      </c>
    </row>
    <row r="44" spans="1:7" ht="16.350000000000001" customHeight="1" x14ac:dyDescent="0.25">
      <c r="B44" s="66"/>
      <c r="C44" s="66"/>
      <c r="D44" s="66"/>
      <c r="E44" s="66"/>
      <c r="F44" s="67"/>
    </row>
    <row r="45" spans="1:7" ht="14.25" customHeight="1" x14ac:dyDescent="0.25">
      <c r="B45" s="68"/>
      <c r="C45" s="69"/>
      <c r="D45" s="38"/>
      <c r="E45" s="39"/>
      <c r="F45" s="33" t="s">
        <v>372</v>
      </c>
      <c r="G45" s="33"/>
    </row>
    <row r="46" spans="1:7" ht="17.850000000000001" customHeight="1" x14ac:dyDescent="0.25">
      <c r="B46" s="70" t="s">
        <v>365</v>
      </c>
      <c r="C46" s="71"/>
      <c r="D46" s="42"/>
      <c r="E46" s="41"/>
      <c r="F46" s="92" t="s">
        <v>366</v>
      </c>
      <c r="G46" s="33"/>
    </row>
    <row r="47" spans="1:7" ht="19.350000000000001" customHeight="1" x14ac:dyDescent="0.25">
      <c r="B47" s="70" t="s">
        <v>367</v>
      </c>
      <c r="C47" s="71"/>
      <c r="D47" s="42"/>
      <c r="E47" s="41"/>
      <c r="F47" s="67"/>
      <c r="G47" s="67"/>
    </row>
    <row r="48" spans="1:7" ht="18" customHeight="1" x14ac:dyDescent="0.25">
      <c r="B48" s="72" t="s">
        <v>368</v>
      </c>
      <c r="C48" s="73"/>
      <c r="D48" s="40"/>
      <c r="E48" s="39"/>
      <c r="F48" s="33" t="s">
        <v>373</v>
      </c>
      <c r="G48" s="46"/>
    </row>
    <row r="49" spans="3:6" ht="15" customHeight="1" x14ac:dyDescent="0.25">
      <c r="C49" s="33"/>
      <c r="D49" s="33"/>
      <c r="E49" s="33"/>
      <c r="F49" s="33"/>
    </row>
  </sheetData>
  <mergeCells count="13">
    <mergeCell ref="F3:F5"/>
    <mergeCell ref="B45:C45"/>
    <mergeCell ref="B46:C46"/>
    <mergeCell ref="B47:C47"/>
    <mergeCell ref="B48:C48"/>
    <mergeCell ref="F47:G47"/>
    <mergeCell ref="B43:E43"/>
    <mergeCell ref="B44:F44"/>
    <mergeCell ref="B6:F6"/>
    <mergeCell ref="B7:C7"/>
    <mergeCell ref="D7:D8"/>
    <mergeCell ref="E7:E8"/>
    <mergeCell ref="F7:F8"/>
  </mergeCells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113"/>
  <sheetViews>
    <sheetView topLeftCell="A7" zoomScale="115" zoomScaleNormal="115" workbookViewId="0">
      <selection activeCell="C15" sqref="C15"/>
    </sheetView>
  </sheetViews>
  <sheetFormatPr defaultColWidth="0" defaultRowHeight="14.25" x14ac:dyDescent="0.2"/>
  <cols>
    <col min="1" max="1" width="7.42578125" style="1" customWidth="1"/>
    <col min="2" max="2" width="8.5703125" style="10" customWidth="1"/>
    <col min="3" max="3" width="37.42578125" style="1" customWidth="1"/>
    <col min="4" max="4" width="11.5703125" style="11" customWidth="1"/>
    <col min="5" max="5" width="19.28515625" style="1" customWidth="1"/>
    <col min="6" max="6" width="2.85546875" style="1" customWidth="1"/>
    <col min="7" max="16384" width="9.140625" style="1" hidden="1"/>
  </cols>
  <sheetData>
    <row r="2" spans="1:6" ht="15.75" x14ac:dyDescent="0.2">
      <c r="C2" s="13" t="s">
        <v>0</v>
      </c>
    </row>
    <row r="3" spans="1:6" ht="15.75" x14ac:dyDescent="0.2">
      <c r="C3" s="14" t="s">
        <v>1</v>
      </c>
    </row>
    <row r="4" spans="1:6" ht="15.75" x14ac:dyDescent="0.2">
      <c r="C4" s="14" t="s">
        <v>2</v>
      </c>
    </row>
    <row r="6" spans="1:6" ht="25.5" x14ac:dyDescent="0.2">
      <c r="A6" s="74" t="s">
        <v>9</v>
      </c>
      <c r="B6" s="74"/>
      <c r="C6" s="74"/>
      <c r="D6" s="74"/>
      <c r="E6" s="74"/>
      <c r="F6" s="12"/>
    </row>
    <row r="8" spans="1:6" ht="15" customHeight="1" x14ac:dyDescent="0.2">
      <c r="A8" s="80" t="s">
        <v>5</v>
      </c>
      <c r="B8" s="80"/>
      <c r="C8" s="76" t="s">
        <v>3</v>
      </c>
      <c r="D8" s="76" t="s">
        <v>4</v>
      </c>
      <c r="E8" s="78" t="s">
        <v>371</v>
      </c>
    </row>
    <row r="9" spans="1:6" x14ac:dyDescent="0.2">
      <c r="A9" s="15" t="s">
        <v>353</v>
      </c>
      <c r="B9" s="16" t="s">
        <v>354</v>
      </c>
      <c r="C9" s="77"/>
      <c r="D9" s="77"/>
      <c r="E9" s="79"/>
    </row>
    <row r="10" spans="1:6" ht="18" customHeight="1" x14ac:dyDescent="0.2">
      <c r="A10" s="25" t="str">
        <f>IF(B10="","",ROW()-9)</f>
        <v/>
      </c>
      <c r="B10" s="18"/>
      <c r="C10" s="24" t="str">
        <f>IFERROR(VLOOKUP(B10,Data!A:D,2,FALSE), " ")</f>
        <v xml:space="preserve"> </v>
      </c>
      <c r="D10" s="25" t="str">
        <f>IFERROR(VLOOKUP(B10,Data!A:D,3,FALSE),"")</f>
        <v/>
      </c>
      <c r="E10" s="26" t="str">
        <f>IFERROR(VLOOKUP(B10,Data!A:D,4,FALSE),"")</f>
        <v/>
      </c>
    </row>
    <row r="11" spans="1:6" ht="18" customHeight="1" x14ac:dyDescent="0.2">
      <c r="A11" s="25" t="str">
        <f t="shared" ref="A11:A39" si="0">IF(B11="","",ROW()-9)</f>
        <v/>
      </c>
      <c r="B11" s="18"/>
      <c r="C11" s="24" t="str">
        <f>IFERROR(VLOOKUP(B11,Data!A:D,2,FALSE), " ")</f>
        <v xml:space="preserve"> </v>
      </c>
      <c r="D11" s="25" t="str">
        <f>IFERROR(VLOOKUP(B11,Data!A:D,3,FALSE),"")</f>
        <v/>
      </c>
      <c r="E11" s="26" t="str">
        <f>IFERROR(VLOOKUP(B11,Data!A:D,4,FALSE),"")</f>
        <v/>
      </c>
    </row>
    <row r="12" spans="1:6" ht="18" customHeight="1" x14ac:dyDescent="0.2">
      <c r="A12" s="25" t="str">
        <f t="shared" si="0"/>
        <v/>
      </c>
      <c r="B12" s="18"/>
      <c r="C12" s="24" t="str">
        <f>IFERROR(VLOOKUP(B12,Data!A:D,2,FALSE), " ")</f>
        <v xml:space="preserve"> </v>
      </c>
      <c r="D12" s="25" t="str">
        <f>IFERROR(VLOOKUP(B12,Data!A:D,3,FALSE),"")</f>
        <v/>
      </c>
      <c r="E12" s="26" t="str">
        <f>IFERROR(VLOOKUP(B12,Data!A:D,4,FALSE),"")</f>
        <v/>
      </c>
    </row>
    <row r="13" spans="1:6" ht="18" customHeight="1" x14ac:dyDescent="0.2">
      <c r="A13" s="25" t="str">
        <f t="shared" si="0"/>
        <v/>
      </c>
      <c r="B13" s="18"/>
      <c r="C13" s="24" t="str">
        <f>IFERROR(VLOOKUP(B13,Data!A:D,2,FALSE), " ")</f>
        <v xml:space="preserve"> </v>
      </c>
      <c r="D13" s="25" t="str">
        <f>IFERROR(VLOOKUP(B13,Data!A:D,3,FALSE),"")</f>
        <v/>
      </c>
      <c r="E13" s="26" t="str">
        <f>IFERROR(VLOOKUP(B13,Data!A:D,4,FALSE),"")</f>
        <v/>
      </c>
    </row>
    <row r="14" spans="1:6" ht="18" customHeight="1" x14ac:dyDescent="0.25">
      <c r="A14" s="25" t="str">
        <f t="shared" si="0"/>
        <v/>
      </c>
      <c r="B14" s="19"/>
      <c r="C14" s="27" t="str">
        <f>IFERROR(VLOOKUP(B14,Data!A:D,2,FALSE), " ")</f>
        <v xml:space="preserve"> </v>
      </c>
      <c r="D14" s="25" t="str">
        <f>IFERROR(VLOOKUP(B14,Data!A:D,3,FALSE),"")</f>
        <v/>
      </c>
      <c r="E14" s="26" t="str">
        <f>IFERROR(VLOOKUP(B14,Data!A:D,4,FALSE),"")</f>
        <v/>
      </c>
    </row>
    <row r="15" spans="1:6" ht="18" customHeight="1" x14ac:dyDescent="0.25">
      <c r="A15" s="25" t="str">
        <f t="shared" si="0"/>
        <v/>
      </c>
      <c r="B15" s="19"/>
      <c r="C15" s="27" t="str">
        <f>IFERROR(VLOOKUP(B15,Data!A:D,2,FALSE), " ")</f>
        <v xml:space="preserve"> </v>
      </c>
      <c r="D15" s="25" t="str">
        <f>IFERROR(VLOOKUP(B15,Data!A:D,3,FALSE),"")</f>
        <v/>
      </c>
      <c r="E15" s="26" t="str">
        <f>IFERROR(VLOOKUP(B15,Data!A:D,4,FALSE),"")</f>
        <v/>
      </c>
    </row>
    <row r="16" spans="1:6" ht="18" customHeight="1" x14ac:dyDescent="0.25">
      <c r="A16" s="25" t="str">
        <f t="shared" si="0"/>
        <v/>
      </c>
      <c r="B16" s="19"/>
      <c r="C16" s="27" t="str">
        <f>IFERROR(VLOOKUP(B16,Data!A:D,2,FALSE), " ")</f>
        <v xml:space="preserve"> </v>
      </c>
      <c r="D16" s="25" t="str">
        <f>IFERROR(VLOOKUP(B16,Data!A:D,3,FALSE),"")</f>
        <v/>
      </c>
      <c r="E16" s="26" t="str">
        <f>IFERROR(VLOOKUP(B16,Data!A:D,4,FALSE),"")</f>
        <v/>
      </c>
    </row>
    <row r="17" spans="1:5" ht="18" customHeight="1" x14ac:dyDescent="0.25">
      <c r="A17" s="25" t="str">
        <f t="shared" si="0"/>
        <v/>
      </c>
      <c r="B17" s="19"/>
      <c r="C17" s="27" t="str">
        <f>IFERROR(VLOOKUP(B17,Data!A:D,2,FALSE), " ")</f>
        <v xml:space="preserve"> </v>
      </c>
      <c r="D17" s="25" t="str">
        <f>IFERROR(VLOOKUP(B17,Data!A:D,3,FALSE),"")</f>
        <v/>
      </c>
      <c r="E17" s="26" t="str">
        <f>IFERROR(VLOOKUP(B17,Data!A:D,4,FALSE),"")</f>
        <v/>
      </c>
    </row>
    <row r="18" spans="1:5" ht="18" customHeight="1" x14ac:dyDescent="0.25">
      <c r="A18" s="25" t="str">
        <f t="shared" si="0"/>
        <v/>
      </c>
      <c r="B18" s="19"/>
      <c r="C18" s="27" t="str">
        <f>IFERROR(VLOOKUP(B18,Data!A:D,2,FALSE), " ")</f>
        <v xml:space="preserve"> </v>
      </c>
      <c r="D18" s="25" t="str">
        <f>IFERROR(VLOOKUP(B18,Data!A:D,3,FALSE),"")</f>
        <v/>
      </c>
      <c r="E18" s="26" t="str">
        <f>IFERROR(VLOOKUP(B18,Data!A:D,4,FALSE),"")</f>
        <v/>
      </c>
    </row>
    <row r="19" spans="1:5" ht="18" customHeight="1" x14ac:dyDescent="0.25">
      <c r="A19" s="25" t="str">
        <f t="shared" si="0"/>
        <v/>
      </c>
      <c r="B19" s="19"/>
      <c r="C19" s="27" t="str">
        <f>IFERROR(VLOOKUP(B19,Data!A:D,2,FALSE), " ")</f>
        <v xml:space="preserve"> </v>
      </c>
      <c r="D19" s="25" t="str">
        <f>IFERROR(VLOOKUP(B19,Data!A:D,3,FALSE),"")</f>
        <v/>
      </c>
      <c r="E19" s="26" t="str">
        <f>IFERROR(VLOOKUP(B19,Data!A:D,4,FALSE),"")</f>
        <v/>
      </c>
    </row>
    <row r="20" spans="1:5" ht="18" customHeight="1" x14ac:dyDescent="0.25">
      <c r="A20" s="25" t="str">
        <f t="shared" si="0"/>
        <v/>
      </c>
      <c r="B20" s="19"/>
      <c r="C20" s="27" t="str">
        <f>IFERROR(VLOOKUP(B20,Data!A:D,2,FALSE), " ")</f>
        <v xml:space="preserve"> </v>
      </c>
      <c r="D20" s="25" t="str">
        <f>IFERROR(VLOOKUP(B20,Data!A:D,3,FALSE),"")</f>
        <v/>
      </c>
      <c r="E20" s="26" t="str">
        <f>IFERROR(VLOOKUP(B20,Data!A:D,4,FALSE),"")</f>
        <v/>
      </c>
    </row>
    <row r="21" spans="1:5" ht="18" customHeight="1" x14ac:dyDescent="0.25">
      <c r="A21" s="25" t="str">
        <f t="shared" si="0"/>
        <v/>
      </c>
      <c r="B21" s="19"/>
      <c r="C21" s="27" t="str">
        <f>IFERROR(VLOOKUP(B21,Data!A:D,2,FALSE), " ")</f>
        <v xml:space="preserve"> </v>
      </c>
      <c r="D21" s="25" t="str">
        <f>IFERROR(VLOOKUP(B21,Data!A:D,3,FALSE),"")</f>
        <v/>
      </c>
      <c r="E21" s="26" t="str">
        <f>IFERROR(VLOOKUP(B21,Data!A:D,4,FALSE),"")</f>
        <v/>
      </c>
    </row>
    <row r="22" spans="1:5" ht="18" customHeight="1" x14ac:dyDescent="0.25">
      <c r="A22" s="25" t="str">
        <f t="shared" si="0"/>
        <v/>
      </c>
      <c r="B22" s="19"/>
      <c r="C22" s="27" t="str">
        <f>IFERROR(VLOOKUP(B22,Data!A:D,2,FALSE), " ")</f>
        <v xml:space="preserve"> </v>
      </c>
      <c r="D22" s="25" t="str">
        <f>IFERROR(VLOOKUP(B22,Data!A:D,3,FALSE),"")</f>
        <v/>
      </c>
      <c r="E22" s="26" t="str">
        <f>IFERROR(VLOOKUP(B22,Data!A:D,4,FALSE),"")</f>
        <v/>
      </c>
    </row>
    <row r="23" spans="1:5" ht="18" customHeight="1" x14ac:dyDescent="0.25">
      <c r="A23" s="25" t="str">
        <f t="shared" si="0"/>
        <v/>
      </c>
      <c r="B23" s="19"/>
      <c r="C23" s="27" t="str">
        <f>IFERROR(VLOOKUP(B23,Data!A:D,2,FALSE), " ")</f>
        <v xml:space="preserve"> </v>
      </c>
      <c r="D23" s="25" t="str">
        <f>IFERROR(VLOOKUP(B23,Data!A:D,3,FALSE),"")</f>
        <v/>
      </c>
      <c r="E23" s="26" t="str">
        <f>IFERROR(VLOOKUP(B23,Data!A:D,4,FALSE),"")</f>
        <v/>
      </c>
    </row>
    <row r="24" spans="1:5" ht="18" customHeight="1" x14ac:dyDescent="0.25">
      <c r="A24" s="25" t="str">
        <f t="shared" si="0"/>
        <v/>
      </c>
      <c r="B24" s="19"/>
      <c r="C24" s="27" t="str">
        <f>IFERROR(VLOOKUP(B24,Data!A:D,2,FALSE), " ")</f>
        <v xml:space="preserve"> </v>
      </c>
      <c r="D24" s="25" t="str">
        <f>IFERROR(VLOOKUP(B24,Data!A:D,3,FALSE),"")</f>
        <v/>
      </c>
      <c r="E24" s="26" t="str">
        <f>IFERROR(VLOOKUP(B24,Data!A:D,4,FALSE),"")</f>
        <v/>
      </c>
    </row>
    <row r="25" spans="1:5" ht="18" customHeight="1" x14ac:dyDescent="0.25">
      <c r="A25" s="25" t="str">
        <f t="shared" si="0"/>
        <v/>
      </c>
      <c r="B25" s="19"/>
      <c r="C25" s="27" t="str">
        <f>IFERROR(VLOOKUP(B25,Data!A:D,2,FALSE), " ")</f>
        <v xml:space="preserve"> </v>
      </c>
      <c r="D25" s="25" t="str">
        <f>IFERROR(VLOOKUP(B25,Data!A:D,3,FALSE),"")</f>
        <v/>
      </c>
      <c r="E25" s="26" t="str">
        <f>IFERROR(VLOOKUP(B25,Data!A:D,4,FALSE),"")</f>
        <v/>
      </c>
    </row>
    <row r="26" spans="1:5" ht="18" customHeight="1" x14ac:dyDescent="0.25">
      <c r="A26" s="25" t="str">
        <f t="shared" si="0"/>
        <v/>
      </c>
      <c r="B26" s="19"/>
      <c r="C26" s="27" t="str">
        <f>IFERROR(VLOOKUP(B26,Data!A:D,2,FALSE), " ")</f>
        <v xml:space="preserve"> </v>
      </c>
      <c r="D26" s="25" t="str">
        <f>IFERROR(VLOOKUP(B26,Data!A:D,3,FALSE),"")</f>
        <v/>
      </c>
      <c r="E26" s="26" t="str">
        <f>IFERROR(VLOOKUP(B26,Data!A:D,4,FALSE),"")</f>
        <v/>
      </c>
    </row>
    <row r="27" spans="1:5" ht="18" customHeight="1" x14ac:dyDescent="0.25">
      <c r="A27" s="25" t="str">
        <f t="shared" si="0"/>
        <v/>
      </c>
      <c r="B27" s="19"/>
      <c r="C27" s="27" t="str">
        <f>IFERROR(VLOOKUP(B27,Data!A:D,2,FALSE), " ")</f>
        <v xml:space="preserve"> </v>
      </c>
      <c r="D27" s="25" t="str">
        <f>IFERROR(VLOOKUP(B27,Data!A:D,3,FALSE),"")</f>
        <v/>
      </c>
      <c r="E27" s="26" t="str">
        <f>IFERROR(VLOOKUP(B27,Data!A:D,4,FALSE),"")</f>
        <v/>
      </c>
    </row>
    <row r="28" spans="1:5" ht="18" customHeight="1" x14ac:dyDescent="0.25">
      <c r="A28" s="25" t="str">
        <f t="shared" si="0"/>
        <v/>
      </c>
      <c r="B28" s="19"/>
      <c r="C28" s="27" t="str">
        <f>IFERROR(VLOOKUP(B28,Data!A:D,2,FALSE), " ")</f>
        <v xml:space="preserve"> </v>
      </c>
      <c r="D28" s="25" t="str">
        <f>IFERROR(VLOOKUP(B28,Data!A:D,3,FALSE),"")</f>
        <v/>
      </c>
      <c r="E28" s="26" t="str">
        <f>IFERROR(VLOOKUP(B28,Data!A:D,4,FALSE),"")</f>
        <v/>
      </c>
    </row>
    <row r="29" spans="1:5" ht="18" customHeight="1" x14ac:dyDescent="0.25">
      <c r="A29" s="25" t="str">
        <f t="shared" si="0"/>
        <v/>
      </c>
      <c r="B29" s="19"/>
      <c r="C29" s="27" t="str">
        <f>IFERROR(VLOOKUP(B29,Data!A:D,2,FALSE), " ")</f>
        <v xml:space="preserve"> </v>
      </c>
      <c r="D29" s="25" t="str">
        <f>IFERROR(VLOOKUP(B29,Data!A:D,3,FALSE),"")</f>
        <v/>
      </c>
      <c r="E29" s="26" t="str">
        <f>IFERROR(VLOOKUP(B29,Data!A:D,4,FALSE),"")</f>
        <v/>
      </c>
    </row>
    <row r="30" spans="1:5" ht="18" customHeight="1" x14ac:dyDescent="0.25">
      <c r="A30" s="25" t="str">
        <f t="shared" si="0"/>
        <v/>
      </c>
      <c r="B30" s="19"/>
      <c r="C30" s="27" t="str">
        <f>IFERROR(VLOOKUP(B30,Data!A:D,2,FALSE), " ")</f>
        <v xml:space="preserve"> </v>
      </c>
      <c r="D30" s="25" t="str">
        <f>IFERROR(VLOOKUP(B30,Data!A:D,3,FALSE),"")</f>
        <v/>
      </c>
      <c r="E30" s="26" t="str">
        <f>IFERROR(VLOOKUP(B30,Data!A:D,4,FALSE),"")</f>
        <v/>
      </c>
    </row>
    <row r="31" spans="1:5" ht="18" customHeight="1" x14ac:dyDescent="0.25">
      <c r="A31" s="25" t="str">
        <f t="shared" si="0"/>
        <v/>
      </c>
      <c r="B31" s="19"/>
      <c r="C31" s="27" t="str">
        <f>IFERROR(VLOOKUP(B31,Data!A:D,2,FALSE), " ")</f>
        <v xml:space="preserve"> </v>
      </c>
      <c r="D31" s="25" t="str">
        <f>IFERROR(VLOOKUP(B31,Data!A:D,3,FALSE),"")</f>
        <v/>
      </c>
      <c r="E31" s="26" t="str">
        <f>IFERROR(VLOOKUP(B31,Data!A:D,4,FALSE),"")</f>
        <v/>
      </c>
    </row>
    <row r="32" spans="1:5" ht="18" customHeight="1" x14ac:dyDescent="0.25">
      <c r="A32" s="25" t="str">
        <f t="shared" si="0"/>
        <v/>
      </c>
      <c r="B32" s="19"/>
      <c r="C32" s="27" t="str">
        <f>IFERROR(VLOOKUP(B32,Data!A:D,2,FALSE), " ")</f>
        <v xml:space="preserve"> </v>
      </c>
      <c r="D32" s="25" t="str">
        <f>IFERROR(VLOOKUP(B32,Data!A:D,3,FALSE),"")</f>
        <v/>
      </c>
      <c r="E32" s="26" t="str">
        <f>IFERROR(VLOOKUP(B32,Data!A:D,4,FALSE),"")</f>
        <v/>
      </c>
    </row>
    <row r="33" spans="1:6" ht="18" customHeight="1" x14ac:dyDescent="0.25">
      <c r="A33" s="25" t="str">
        <f t="shared" si="0"/>
        <v/>
      </c>
      <c r="B33" s="19"/>
      <c r="C33" s="27" t="str">
        <f>IFERROR(VLOOKUP(B33,Data!A:D,2,FALSE), " ")</f>
        <v xml:space="preserve"> </v>
      </c>
      <c r="D33" s="25" t="str">
        <f>IFERROR(VLOOKUP(B33,Data!A:D,3,FALSE),"")</f>
        <v/>
      </c>
      <c r="E33" s="26" t="str">
        <f>IFERROR(VLOOKUP(B33,Data!A:D,4,FALSE),"")</f>
        <v/>
      </c>
    </row>
    <row r="34" spans="1:6" ht="18" customHeight="1" x14ac:dyDescent="0.25">
      <c r="A34" s="25" t="str">
        <f t="shared" si="0"/>
        <v/>
      </c>
      <c r="B34" s="19"/>
      <c r="C34" s="27" t="str">
        <f>IFERROR(VLOOKUP(B34,Data!A:D,2,FALSE), " ")</f>
        <v xml:space="preserve"> </v>
      </c>
      <c r="D34" s="25" t="str">
        <f>IFERROR(VLOOKUP(B34,Data!A:D,3,FALSE),"")</f>
        <v/>
      </c>
      <c r="E34" s="26" t="str">
        <f>IFERROR(VLOOKUP(B34,Data!A:D,4,FALSE),"")</f>
        <v/>
      </c>
    </row>
    <row r="35" spans="1:6" ht="18" customHeight="1" x14ac:dyDescent="0.25">
      <c r="A35" s="25" t="str">
        <f t="shared" si="0"/>
        <v/>
      </c>
      <c r="B35" s="19"/>
      <c r="C35" s="27" t="str">
        <f>IFERROR(VLOOKUP(B35,Data!A:D,2,FALSE), " ")</f>
        <v xml:space="preserve"> </v>
      </c>
      <c r="D35" s="25" t="str">
        <f>IFERROR(VLOOKUP(B35,Data!A:D,3,FALSE),"")</f>
        <v/>
      </c>
      <c r="E35" s="26" t="str">
        <f>IFERROR(VLOOKUP(B35,Data!A:D,4,FALSE),"")</f>
        <v/>
      </c>
    </row>
    <row r="36" spans="1:6" ht="18" customHeight="1" x14ac:dyDescent="0.25">
      <c r="A36" s="25" t="str">
        <f t="shared" si="0"/>
        <v/>
      </c>
      <c r="B36" s="19"/>
      <c r="C36" s="27" t="str">
        <f>IFERROR(VLOOKUP(B36,Data!A:D,2,FALSE), " ")</f>
        <v xml:space="preserve"> </v>
      </c>
      <c r="D36" s="25" t="str">
        <f>IFERROR(VLOOKUP(B36,Data!A:D,3,FALSE),"")</f>
        <v/>
      </c>
      <c r="E36" s="26" t="str">
        <f>IFERROR(VLOOKUP(B36,Data!A:D,4,FALSE),"")</f>
        <v/>
      </c>
    </row>
    <row r="37" spans="1:6" ht="18" customHeight="1" x14ac:dyDescent="0.25">
      <c r="A37" s="25" t="str">
        <f t="shared" si="0"/>
        <v/>
      </c>
      <c r="B37" s="19"/>
      <c r="C37" s="27" t="str">
        <f>IFERROR(VLOOKUP(B37,Data!A:D,2,FALSE), " ")</f>
        <v xml:space="preserve"> </v>
      </c>
      <c r="D37" s="25" t="str">
        <f>IFERROR(VLOOKUP(B37,Data!A:D,3,FALSE),"")</f>
        <v/>
      </c>
      <c r="E37" s="26" t="str">
        <f>IFERROR(VLOOKUP(B37,Data!A:D,4,FALSE),"")</f>
        <v/>
      </c>
    </row>
    <row r="38" spans="1:6" ht="18" customHeight="1" x14ac:dyDescent="0.25">
      <c r="A38" s="25" t="str">
        <f t="shared" si="0"/>
        <v/>
      </c>
      <c r="B38" s="19"/>
      <c r="C38" s="27" t="str">
        <f>IFERROR(VLOOKUP(B38,Data!A:D,2,FALSE), " ")</f>
        <v xml:space="preserve"> </v>
      </c>
      <c r="D38" s="25" t="str">
        <f>IFERROR(VLOOKUP(B38,Data!A:D,3,FALSE),"")</f>
        <v/>
      </c>
      <c r="E38" s="26" t="str">
        <f>IFERROR(VLOOKUP(B38,Data!A:D,4,FALSE),"")</f>
        <v/>
      </c>
    </row>
    <row r="39" spans="1:6" ht="18" customHeight="1" x14ac:dyDescent="0.25">
      <c r="A39" s="25" t="str">
        <f t="shared" si="0"/>
        <v/>
      </c>
      <c r="B39" s="20"/>
      <c r="C39" s="28" t="str">
        <f>IFERROR(VLOOKUP(B39,Data!A:D,2,FALSE), " ")</f>
        <v xml:space="preserve"> </v>
      </c>
      <c r="D39" s="29" t="str">
        <f>IFERROR(VLOOKUP(B39,Data!A:D,3,FALSE),"")</f>
        <v/>
      </c>
      <c r="E39" s="30" t="str">
        <f>IFERROR(VLOOKUP(B39,Data!A:D,4,FALSE),"")</f>
        <v/>
      </c>
    </row>
    <row r="40" spans="1:6" ht="24" customHeight="1" x14ac:dyDescent="0.2">
      <c r="A40" s="43"/>
      <c r="B40" s="44"/>
      <c r="C40" s="48" t="s">
        <v>369</v>
      </c>
      <c r="D40" s="45" t="str">
        <f>IFERROR(VLOOKUP(B40,Data!A:D,3,FALSE),"")</f>
        <v/>
      </c>
      <c r="E40" s="17">
        <f>SUM(E10:E39)</f>
        <v>0</v>
      </c>
    </row>
    <row r="41" spans="1:6" ht="8.25" customHeight="1" x14ac:dyDescent="0.2">
      <c r="A41" s="1" t="str">
        <f t="shared" ref="A41" si="1">IF(B41="","",ROW()-8)</f>
        <v/>
      </c>
      <c r="E41" s="9"/>
    </row>
    <row r="42" spans="1:6" ht="15" customHeight="1" x14ac:dyDescent="0.2">
      <c r="B42" s="1"/>
      <c r="D42" s="75" t="s">
        <v>370</v>
      </c>
      <c r="E42" s="75"/>
    </row>
    <row r="43" spans="1:6" ht="18" x14ac:dyDescent="0.25">
      <c r="B43" s="1"/>
      <c r="D43" s="1"/>
      <c r="E43" s="11" t="s">
        <v>355</v>
      </c>
      <c r="F43" s="3" t="s">
        <v>13</v>
      </c>
    </row>
    <row r="44" spans="1:6" ht="23.25" customHeight="1" x14ac:dyDescent="0.2">
      <c r="A44" s="49" t="s">
        <v>6</v>
      </c>
      <c r="B44" s="2"/>
      <c r="C44" s="21"/>
      <c r="D44" s="1"/>
      <c r="E44" s="11"/>
      <c r="F44" s="4"/>
    </row>
    <row r="45" spans="1:6" ht="23.25" customHeight="1" x14ac:dyDescent="0.2">
      <c r="A45" s="49" t="s">
        <v>7</v>
      </c>
      <c r="B45" s="2"/>
      <c r="C45" s="22"/>
      <c r="D45" s="1"/>
      <c r="E45" s="11"/>
    </row>
    <row r="46" spans="1:6" ht="23.25" customHeight="1" x14ac:dyDescent="0.2">
      <c r="A46" s="49" t="s">
        <v>8</v>
      </c>
      <c r="B46" s="2"/>
      <c r="C46" s="23"/>
      <c r="D46" s="1"/>
      <c r="E46" s="11" t="s">
        <v>356</v>
      </c>
    </row>
    <row r="47" spans="1:6" ht="18" x14ac:dyDescent="0.25">
      <c r="B47" s="1"/>
      <c r="D47" s="1"/>
      <c r="F47" s="5"/>
    </row>
    <row r="48" spans="1:6" x14ac:dyDescent="0.2">
      <c r="E48" s="9"/>
    </row>
    <row r="49" spans="5:5" x14ac:dyDescent="0.2">
      <c r="E49" s="9"/>
    </row>
    <row r="50" spans="5:5" x14ac:dyDescent="0.2">
      <c r="E50" s="9"/>
    </row>
    <row r="51" spans="5:5" x14ac:dyDescent="0.2">
      <c r="E51" s="9"/>
    </row>
    <row r="52" spans="5:5" x14ac:dyDescent="0.2">
      <c r="E52" s="9"/>
    </row>
    <row r="53" spans="5:5" x14ac:dyDescent="0.2">
      <c r="E53" s="9"/>
    </row>
    <row r="54" spans="5:5" x14ac:dyDescent="0.2">
      <c r="E54" s="9"/>
    </row>
    <row r="55" spans="5:5" x14ac:dyDescent="0.2">
      <c r="E55" s="9"/>
    </row>
    <row r="56" spans="5:5" x14ac:dyDescent="0.2">
      <c r="E56" s="9"/>
    </row>
    <row r="57" spans="5:5" x14ac:dyDescent="0.2">
      <c r="E57" s="9"/>
    </row>
    <row r="58" spans="5:5" x14ac:dyDescent="0.2">
      <c r="E58" s="9"/>
    </row>
    <row r="59" spans="5:5" x14ac:dyDescent="0.2">
      <c r="E59" s="9"/>
    </row>
    <row r="60" spans="5:5" x14ac:dyDescent="0.2">
      <c r="E60" s="9"/>
    </row>
    <row r="61" spans="5:5" x14ac:dyDescent="0.2">
      <c r="E61" s="9"/>
    </row>
    <row r="62" spans="5:5" x14ac:dyDescent="0.2">
      <c r="E62" s="9"/>
    </row>
    <row r="63" spans="5:5" x14ac:dyDescent="0.2">
      <c r="E63" s="9"/>
    </row>
    <row r="64" spans="5:5" x14ac:dyDescent="0.2">
      <c r="E64" s="9"/>
    </row>
    <row r="65" spans="5:5" x14ac:dyDescent="0.2">
      <c r="E65" s="9"/>
    </row>
    <row r="66" spans="5:5" x14ac:dyDescent="0.2">
      <c r="E66" s="9"/>
    </row>
    <row r="67" spans="5:5" x14ac:dyDescent="0.2">
      <c r="E67" s="9"/>
    </row>
    <row r="68" spans="5:5" x14ac:dyDescent="0.2">
      <c r="E68" s="9"/>
    </row>
    <row r="69" spans="5:5" x14ac:dyDescent="0.2">
      <c r="E69" s="9"/>
    </row>
    <row r="70" spans="5:5" x14ac:dyDescent="0.2">
      <c r="E70" s="9"/>
    </row>
    <row r="71" spans="5:5" x14ac:dyDescent="0.2">
      <c r="E71" s="9"/>
    </row>
    <row r="72" spans="5:5" x14ac:dyDescent="0.2">
      <c r="E72" s="9"/>
    </row>
    <row r="73" spans="5:5" x14ac:dyDescent="0.2">
      <c r="E73" s="9"/>
    </row>
    <row r="74" spans="5:5" x14ac:dyDescent="0.2">
      <c r="E74" s="9"/>
    </row>
    <row r="75" spans="5:5" x14ac:dyDescent="0.2">
      <c r="E75" s="9"/>
    </row>
    <row r="76" spans="5:5" x14ac:dyDescent="0.2">
      <c r="E76" s="9"/>
    </row>
    <row r="77" spans="5:5" x14ac:dyDescent="0.2">
      <c r="E77" s="9"/>
    </row>
    <row r="78" spans="5:5" x14ac:dyDescent="0.2">
      <c r="E78" s="9"/>
    </row>
    <row r="79" spans="5:5" x14ac:dyDescent="0.2">
      <c r="E79" s="9"/>
    </row>
    <row r="80" spans="5:5" x14ac:dyDescent="0.2">
      <c r="E80" s="9"/>
    </row>
    <row r="81" spans="5:5" x14ac:dyDescent="0.2">
      <c r="E81" s="9"/>
    </row>
    <row r="82" spans="5:5" x14ac:dyDescent="0.2">
      <c r="E82" s="9"/>
    </row>
    <row r="83" spans="5:5" x14ac:dyDescent="0.2">
      <c r="E83" s="9"/>
    </row>
    <row r="84" spans="5:5" x14ac:dyDescent="0.2">
      <c r="E84" s="9"/>
    </row>
    <row r="85" spans="5:5" x14ac:dyDescent="0.2">
      <c r="E85" s="9"/>
    </row>
    <row r="86" spans="5:5" x14ac:dyDescent="0.2">
      <c r="E86" s="9"/>
    </row>
    <row r="87" spans="5:5" x14ac:dyDescent="0.2">
      <c r="E87" s="9"/>
    </row>
    <row r="88" spans="5:5" x14ac:dyDescent="0.2">
      <c r="E88" s="9"/>
    </row>
    <row r="89" spans="5:5" x14ac:dyDescent="0.2">
      <c r="E89" s="9"/>
    </row>
    <row r="90" spans="5:5" x14ac:dyDescent="0.2">
      <c r="E90" s="9"/>
    </row>
    <row r="91" spans="5:5" x14ac:dyDescent="0.2">
      <c r="E91" s="9"/>
    </row>
    <row r="92" spans="5:5" x14ac:dyDescent="0.2">
      <c r="E92" s="9"/>
    </row>
    <row r="93" spans="5:5" x14ac:dyDescent="0.2">
      <c r="E93" s="9"/>
    </row>
    <row r="94" spans="5:5" x14ac:dyDescent="0.2">
      <c r="E94" s="9"/>
    </row>
    <row r="95" spans="5:5" x14ac:dyDescent="0.2">
      <c r="E95" s="9"/>
    </row>
    <row r="96" spans="5:5" x14ac:dyDescent="0.2">
      <c r="E96" s="9"/>
    </row>
    <row r="97" spans="5:5" x14ac:dyDescent="0.2">
      <c r="E97" s="9"/>
    </row>
    <row r="98" spans="5:5" x14ac:dyDescent="0.2">
      <c r="E98" s="9"/>
    </row>
    <row r="99" spans="5:5" x14ac:dyDescent="0.2">
      <c r="E99" s="9"/>
    </row>
    <row r="100" spans="5:5" x14ac:dyDescent="0.2">
      <c r="E100" s="9"/>
    </row>
    <row r="101" spans="5:5" x14ac:dyDescent="0.2">
      <c r="E101" s="9"/>
    </row>
    <row r="102" spans="5:5" x14ac:dyDescent="0.2">
      <c r="E102" s="9"/>
    </row>
    <row r="103" spans="5:5" x14ac:dyDescent="0.2">
      <c r="E103" s="9"/>
    </row>
    <row r="104" spans="5:5" x14ac:dyDescent="0.2">
      <c r="E104" s="9"/>
    </row>
    <row r="105" spans="5:5" x14ac:dyDescent="0.2">
      <c r="E105" s="9"/>
    </row>
    <row r="106" spans="5:5" x14ac:dyDescent="0.2">
      <c r="E106" s="9"/>
    </row>
    <row r="107" spans="5:5" x14ac:dyDescent="0.2">
      <c r="E107" s="9"/>
    </row>
    <row r="108" spans="5:5" x14ac:dyDescent="0.2">
      <c r="E108" s="9"/>
    </row>
    <row r="109" spans="5:5" x14ac:dyDescent="0.2">
      <c r="E109" s="9"/>
    </row>
    <row r="110" spans="5:5" x14ac:dyDescent="0.2">
      <c r="E110" s="9"/>
    </row>
    <row r="111" spans="5:5" x14ac:dyDescent="0.2">
      <c r="E111" s="9"/>
    </row>
    <row r="112" spans="5:5" x14ac:dyDescent="0.2">
      <c r="E112" s="9"/>
    </row>
    <row r="113" spans="5:5" x14ac:dyDescent="0.2">
      <c r="E113" s="9"/>
    </row>
  </sheetData>
  <sheetProtection password="CE0A" sheet="1" objects="1" scenarios="1"/>
  <mergeCells count="6">
    <mergeCell ref="A6:E6"/>
    <mergeCell ref="D42:E42"/>
    <mergeCell ref="C8:C9"/>
    <mergeCell ref="D8:D9"/>
    <mergeCell ref="E8:E9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</vt:lpstr>
      <vt:lpstr>Form Rumus</vt:lpstr>
      <vt:lpstr>Form!Print_Area</vt:lpstr>
      <vt:lpstr>'Form Rumus'!Print_Area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2025-03-21T00:33:47Z</dcterms:modified>
</cp:coreProperties>
</file>